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<sst xmlns="http://schemas.openxmlformats.org/spreadsheetml/2006/main" count="427" uniqueCount="60">
  <si>
    <t>CANCHA N°</t>
  </si>
  <si>
    <t>VS</t>
  </si>
  <si>
    <t>GOLES</t>
  </si>
  <si>
    <t>DIA</t>
  </si>
  <si>
    <t>CATEGORIA</t>
  </si>
  <si>
    <t>HORA</t>
  </si>
  <si>
    <t>Cancha:</t>
  </si>
  <si>
    <t>Lica Eventos la pagina</t>
  </si>
  <si>
    <t>@lica_eventos</t>
  </si>
  <si>
    <t>@licaeventos</t>
  </si>
  <si>
    <t>vs</t>
  </si>
  <si>
    <t>7ma</t>
  </si>
  <si>
    <t>8va</t>
  </si>
  <si>
    <t>13 hs</t>
  </si>
  <si>
    <t>13,25 hs</t>
  </si>
  <si>
    <t>13,50 hs</t>
  </si>
  <si>
    <t>14,15 hs</t>
  </si>
  <si>
    <t>14,40 hs</t>
  </si>
  <si>
    <t>15,05 hs</t>
  </si>
  <si>
    <t>15,30 hs</t>
  </si>
  <si>
    <t>15,55 hs</t>
  </si>
  <si>
    <t>16,20 hs</t>
  </si>
  <si>
    <t>16,45 hs</t>
  </si>
  <si>
    <t>17,10 hs</t>
  </si>
  <si>
    <t>17,35 hs</t>
  </si>
  <si>
    <t>7ma Division</t>
  </si>
  <si>
    <t>8va Division</t>
  </si>
  <si>
    <t>Domingo 15 de Julio</t>
  </si>
  <si>
    <t xml:space="preserve">Ateneo </t>
  </si>
  <si>
    <t>Lima FC B</t>
  </si>
  <si>
    <t>A.Ilusiones</t>
  </si>
  <si>
    <t>El Venado</t>
  </si>
  <si>
    <t>S.Isidro</t>
  </si>
  <si>
    <t>C.Argent R</t>
  </si>
  <si>
    <t>UBA A</t>
  </si>
  <si>
    <t>Kauri</t>
  </si>
  <si>
    <t>UBA C</t>
  </si>
  <si>
    <t xml:space="preserve">Lima F.C.A </t>
  </si>
  <si>
    <t>UBA B</t>
  </si>
  <si>
    <t>Ateneo</t>
  </si>
  <si>
    <t>S.Maris</t>
  </si>
  <si>
    <t>C.S.Hebreo</t>
  </si>
  <si>
    <t>Lima F.C.</t>
  </si>
  <si>
    <t>C.Argen R</t>
  </si>
  <si>
    <t>UBA</t>
  </si>
  <si>
    <t>Lamroth</t>
  </si>
  <si>
    <t>Alentando</t>
  </si>
  <si>
    <t>A</t>
  </si>
  <si>
    <t>Alentando I.</t>
  </si>
  <si>
    <t xml:space="preserve">Lima F.C. </t>
  </si>
  <si>
    <t>1--1</t>
  </si>
  <si>
    <t>0--8</t>
  </si>
  <si>
    <t>0--0</t>
  </si>
  <si>
    <t>0--2</t>
  </si>
  <si>
    <t>0--5</t>
  </si>
  <si>
    <t>1--0</t>
  </si>
  <si>
    <t>0--1</t>
  </si>
  <si>
    <t>1--3</t>
  </si>
  <si>
    <t>0--4</t>
  </si>
  <si>
    <t>3--2</t>
  </si>
</sst>
</file>

<file path=xl/styles.xml><?xml version="1.0" encoding="utf-8"?>
<styleSheet xmlns="http://schemas.openxmlformats.org/spreadsheetml/2006/main">
  <numFmts count="4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  <numFmt numFmtId="197" formatCode="[$-40A]dddd\,\ dd&quot; de &quot;mmmm&quot; de &quot;yyyy"/>
  </numFmts>
  <fonts count="37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63"/>
      <name val="Calibri"/>
      <family val="2"/>
    </font>
    <font>
      <b/>
      <i/>
      <sz val="12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2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7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1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 horizontal="center"/>
    </xf>
    <xf numFmtId="14" fontId="4" fillId="0" borderId="0" xfId="0" applyNumberFormat="1" applyFont="1" applyFill="1" applyBorder="1" applyAlignment="1">
      <alignment/>
    </xf>
    <xf numFmtId="14" fontId="9" fillId="0" borderId="21" xfId="0" applyNumberFormat="1" applyFont="1" applyFill="1" applyBorder="1" applyAlignment="1">
      <alignment/>
    </xf>
    <xf numFmtId="0" fontId="32" fillId="0" borderId="0" xfId="0" applyFont="1" applyBorder="1" applyAlignment="1">
      <alignment horizontal="left" readingOrder="1"/>
    </xf>
    <xf numFmtId="49" fontId="33" fillId="0" borderId="0" xfId="0" applyNumberFormat="1" applyFont="1" applyAlignment="1">
      <alignment horizontal="left" vertical="center"/>
    </xf>
    <xf numFmtId="14" fontId="10" fillId="0" borderId="21" xfId="0" applyNumberFormat="1" applyFont="1" applyFill="1" applyBorder="1" applyAlignment="1">
      <alignment/>
    </xf>
    <xf numFmtId="0" fontId="10" fillId="24" borderId="22" xfId="0" applyFont="1" applyFill="1" applyBorder="1" applyAlignment="1">
      <alignment/>
    </xf>
    <xf numFmtId="0" fontId="10" fillId="24" borderId="23" xfId="0" applyFont="1" applyFill="1" applyBorder="1" applyAlignment="1">
      <alignment/>
    </xf>
    <xf numFmtId="0" fontId="10" fillId="24" borderId="24" xfId="0" applyFont="1" applyFill="1" applyBorder="1" applyAlignment="1">
      <alignment horizontal="left"/>
    </xf>
    <xf numFmtId="0" fontId="34" fillId="25" borderId="25" xfId="0" applyFont="1" applyFill="1" applyBorder="1" applyAlignment="1">
      <alignment horizontal="center" vertical="center"/>
    </xf>
    <xf numFmtId="0" fontId="34" fillId="25" borderId="26" xfId="0" applyFont="1" applyFill="1" applyBorder="1" applyAlignment="1">
      <alignment horizontal="center" vertical="center" wrapText="1"/>
    </xf>
    <xf numFmtId="0" fontId="34" fillId="25" borderId="27" xfId="0" applyFont="1" applyFill="1" applyBorder="1" applyAlignment="1">
      <alignment horizontal="center" vertical="center" wrapText="1"/>
    </xf>
    <xf numFmtId="0" fontId="34" fillId="25" borderId="28" xfId="0" applyFont="1" applyFill="1" applyBorder="1" applyAlignment="1">
      <alignment horizontal="center" vertical="center"/>
    </xf>
    <xf numFmtId="0" fontId="34" fillId="25" borderId="29" xfId="0" applyFont="1" applyFill="1" applyBorder="1" applyAlignment="1">
      <alignment horizontal="center" vertical="center" wrapText="1"/>
    </xf>
    <xf numFmtId="0" fontId="34" fillId="25" borderId="30" xfId="0" applyFont="1" applyFill="1" applyBorder="1" applyAlignment="1">
      <alignment horizontal="center" vertical="center"/>
    </xf>
    <xf numFmtId="0" fontId="34" fillId="25" borderId="31" xfId="0" applyFont="1" applyFill="1" applyBorder="1" applyAlignment="1">
      <alignment horizontal="center" vertical="center" wrapText="1"/>
    </xf>
    <xf numFmtId="0" fontId="34" fillId="25" borderId="32" xfId="0" applyFont="1" applyFill="1" applyBorder="1" applyAlignment="1">
      <alignment horizontal="center" vertical="center" wrapText="1"/>
    </xf>
    <xf numFmtId="0" fontId="34" fillId="25" borderId="33" xfId="0" applyFont="1" applyFill="1" applyBorder="1" applyAlignment="1">
      <alignment horizontal="center" vertical="center" wrapText="1"/>
    </xf>
    <xf numFmtId="0" fontId="34" fillId="25" borderId="34" xfId="0" applyFont="1" applyFill="1" applyBorder="1" applyAlignment="1">
      <alignment horizontal="center" vertical="center" wrapText="1"/>
    </xf>
    <xf numFmtId="0" fontId="34" fillId="25" borderId="35" xfId="0" applyFont="1" applyFill="1" applyBorder="1" applyAlignment="1">
      <alignment horizontal="center" vertical="center" wrapText="1"/>
    </xf>
    <xf numFmtId="0" fontId="35" fillId="0" borderId="33" xfId="0" applyFont="1" applyBorder="1" applyAlignment="1">
      <alignment horizontal="center"/>
    </xf>
    <xf numFmtId="0" fontId="35" fillId="0" borderId="33" xfId="0" applyFont="1" applyFill="1" applyBorder="1" applyAlignment="1">
      <alignment horizontal="center"/>
    </xf>
    <xf numFmtId="0" fontId="34" fillId="26" borderId="34" xfId="0" applyFont="1" applyFill="1" applyBorder="1" applyAlignment="1">
      <alignment horizontal="center" vertical="center" wrapText="1"/>
    </xf>
    <xf numFmtId="0" fontId="34" fillId="26" borderId="25" xfId="0" applyFont="1" applyFill="1" applyBorder="1" applyAlignment="1">
      <alignment horizontal="center" vertical="center"/>
    </xf>
    <xf numFmtId="0" fontId="34" fillId="26" borderId="35" xfId="0" applyFont="1" applyFill="1" applyBorder="1" applyAlignment="1">
      <alignment horizontal="center" vertical="center" wrapText="1"/>
    </xf>
    <xf numFmtId="0" fontId="34" fillId="26" borderId="36" xfId="0" applyFont="1" applyFill="1" applyBorder="1" applyAlignment="1">
      <alignment horizontal="center" vertical="center" wrapText="1"/>
    </xf>
    <xf numFmtId="0" fontId="34" fillId="26" borderId="26" xfId="0" applyFont="1" applyFill="1" applyBorder="1" applyAlignment="1">
      <alignment horizontal="center" vertical="center" wrapText="1"/>
    </xf>
    <xf numFmtId="0" fontId="34" fillId="26" borderId="27" xfId="0" applyFont="1" applyFill="1" applyBorder="1" applyAlignment="1">
      <alignment horizontal="center" vertical="center" wrapText="1"/>
    </xf>
    <xf numFmtId="0" fontId="34" fillId="26" borderId="32" xfId="0" applyFont="1" applyFill="1" applyBorder="1" applyAlignment="1">
      <alignment horizontal="center" vertical="center" wrapText="1"/>
    </xf>
    <xf numFmtId="0" fontId="34" fillId="26" borderId="33" xfId="0" applyFont="1" applyFill="1" applyBorder="1" applyAlignment="1">
      <alignment horizontal="center" vertical="center" wrapText="1"/>
    </xf>
    <xf numFmtId="0" fontId="34" fillId="26" borderId="20" xfId="0" applyFont="1" applyFill="1" applyBorder="1" applyAlignment="1">
      <alignment horizontal="center" vertical="center" wrapText="1"/>
    </xf>
    <xf numFmtId="0" fontId="34" fillId="26" borderId="12" xfId="0" applyFont="1" applyFill="1" applyBorder="1" applyAlignment="1">
      <alignment horizontal="center" vertical="center" wrapText="1"/>
    </xf>
    <xf numFmtId="0" fontId="34" fillId="26" borderId="30" xfId="0" applyFont="1" applyFill="1" applyBorder="1" applyAlignment="1">
      <alignment horizontal="center" vertical="center"/>
    </xf>
    <xf numFmtId="0" fontId="34" fillId="26" borderId="37" xfId="0" applyFont="1" applyFill="1" applyBorder="1" applyAlignment="1">
      <alignment horizontal="center" vertical="center" wrapText="1"/>
    </xf>
    <xf numFmtId="0" fontId="34" fillId="26" borderId="38" xfId="0" applyFont="1" applyFill="1" applyBorder="1" applyAlignment="1">
      <alignment horizontal="center" vertical="center"/>
    </xf>
    <xf numFmtId="0" fontId="34" fillId="26" borderId="29" xfId="0" applyFont="1" applyFill="1" applyBorder="1" applyAlignment="1">
      <alignment horizontal="center" vertical="center" wrapText="1"/>
    </xf>
    <xf numFmtId="0" fontId="34" fillId="26" borderId="31" xfId="0" applyFont="1" applyFill="1" applyBorder="1" applyAlignment="1">
      <alignment horizontal="center" vertical="center" wrapText="1"/>
    </xf>
    <xf numFmtId="0" fontId="34" fillId="26" borderId="15" xfId="0" applyFont="1" applyFill="1" applyBorder="1" applyAlignment="1">
      <alignment horizontal="center" vertical="center" wrapText="1"/>
    </xf>
    <xf numFmtId="0" fontId="36" fillId="26" borderId="25" xfId="0" applyFont="1" applyFill="1" applyBorder="1" applyAlignment="1">
      <alignment horizontal="center" vertical="center"/>
    </xf>
    <xf numFmtId="0" fontId="34" fillId="25" borderId="26" xfId="0" applyFont="1" applyFill="1" applyBorder="1" applyAlignment="1">
      <alignment horizontal="center" vertical="center"/>
    </xf>
    <xf numFmtId="0" fontId="34" fillId="25" borderId="27" xfId="0" applyFont="1" applyFill="1" applyBorder="1" applyAlignment="1">
      <alignment horizontal="center" vertical="center"/>
    </xf>
    <xf numFmtId="0" fontId="34" fillId="25" borderId="33" xfId="0" applyFont="1" applyFill="1" applyBorder="1" applyAlignment="1">
      <alignment horizontal="center" vertical="center"/>
    </xf>
    <xf numFmtId="0" fontId="34" fillId="26" borderId="26" xfId="0" applyFont="1" applyFill="1" applyBorder="1" applyAlignment="1">
      <alignment horizontal="center" vertical="center"/>
    </xf>
    <xf numFmtId="0" fontId="34" fillId="26" borderId="27" xfId="0" applyFont="1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/>
    </xf>
    <xf numFmtId="0" fontId="0" fillId="25" borderId="27" xfId="0" applyFill="1" applyBorder="1" applyAlignment="1">
      <alignment horizontal="center" vertical="center"/>
    </xf>
    <xf numFmtId="0" fontId="34" fillId="25" borderId="39" xfId="0" applyFont="1" applyFill="1" applyBorder="1" applyAlignment="1">
      <alignment horizontal="center" vertical="center"/>
    </xf>
    <xf numFmtId="0" fontId="34" fillId="25" borderId="40" xfId="0" applyFont="1" applyFill="1" applyBorder="1" applyAlignment="1">
      <alignment horizontal="center" vertical="center"/>
    </xf>
    <xf numFmtId="0" fontId="0" fillId="25" borderId="39" xfId="0" applyFill="1" applyBorder="1" applyAlignment="1">
      <alignment horizontal="center" vertical="center"/>
    </xf>
    <xf numFmtId="0" fontId="0" fillId="25" borderId="40" xfId="0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26" borderId="41" xfId="0" applyFont="1" applyFill="1" applyBorder="1" applyAlignment="1">
      <alignment horizontal="center"/>
    </xf>
    <xf numFmtId="0" fontId="10" fillId="26" borderId="42" xfId="0" applyFont="1" applyFill="1" applyBorder="1" applyAlignment="1">
      <alignment horizontal="center"/>
    </xf>
    <xf numFmtId="0" fontId="10" fillId="26" borderId="43" xfId="0" applyFont="1" applyFill="1" applyBorder="1" applyAlignment="1">
      <alignment horizontal="center"/>
    </xf>
    <xf numFmtId="0" fontId="10" fillId="25" borderId="41" xfId="0" applyFont="1" applyFill="1" applyBorder="1" applyAlignment="1">
      <alignment horizontal="center"/>
    </xf>
    <xf numFmtId="0" fontId="10" fillId="25" borderId="42" xfId="0" applyFont="1" applyFill="1" applyBorder="1" applyAlignment="1">
      <alignment horizontal="center"/>
    </xf>
    <xf numFmtId="0" fontId="10" fillId="25" borderId="43" xfId="0" applyFont="1" applyFill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533400</xdr:colOff>
      <xdr:row>0</xdr:row>
      <xdr:rowOff>0</xdr:rowOff>
    </xdr:from>
    <xdr:to>
      <xdr:col>3</xdr:col>
      <xdr:colOff>552450</xdr:colOff>
      <xdr:row>3</xdr:row>
      <xdr:rowOff>123825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0"/>
          <a:ext cx="1323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0</xdr:row>
      <xdr:rowOff>28575</xdr:rowOff>
    </xdr:from>
    <xdr:to>
      <xdr:col>6</xdr:col>
      <xdr:colOff>762000</xdr:colOff>
      <xdr:row>1</xdr:row>
      <xdr:rowOff>257175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28575"/>
          <a:ext cx="2028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800100</xdr:colOff>
      <xdr:row>2</xdr:row>
      <xdr:rowOff>47625</xdr:rowOff>
    </xdr:from>
    <xdr:to>
      <xdr:col>6</xdr:col>
      <xdr:colOff>762000</xdr:colOff>
      <xdr:row>3</xdr:row>
      <xdr:rowOff>38100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24150" y="581025"/>
          <a:ext cx="2085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19050</xdr:rowOff>
    </xdr:from>
    <xdr:to>
      <xdr:col>0</xdr:col>
      <xdr:colOff>628650</xdr:colOff>
      <xdr:row>3</xdr:row>
      <xdr:rowOff>9525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"/>
          <a:ext cx="504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409575</xdr:colOff>
      <xdr:row>0</xdr:row>
      <xdr:rowOff>95250</xdr:rowOff>
    </xdr:from>
    <xdr:to>
      <xdr:col>2</xdr:col>
      <xdr:colOff>857250</xdr:colOff>
      <xdr:row>3</xdr:row>
      <xdr:rowOff>28575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95250"/>
          <a:ext cx="447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13</xdr:row>
      <xdr:rowOff>57150</xdr:rowOff>
    </xdr:from>
    <xdr:to>
      <xdr:col>0</xdr:col>
      <xdr:colOff>590550</xdr:colOff>
      <xdr:row>15</xdr:row>
      <xdr:rowOff>133350</xdr:rowOff>
    </xdr:to>
    <xdr:pic>
      <xdr:nvPicPr>
        <xdr:cNvPr id="3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400300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13</xdr:row>
      <xdr:rowOff>76200</xdr:rowOff>
    </xdr:from>
    <xdr:to>
      <xdr:col>2</xdr:col>
      <xdr:colOff>857250</xdr:colOff>
      <xdr:row>15</xdr:row>
      <xdr:rowOff>142875</xdr:rowOff>
    </xdr:to>
    <xdr:pic>
      <xdr:nvPicPr>
        <xdr:cNvPr id="4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2419350"/>
          <a:ext cx="476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26</xdr:row>
      <xdr:rowOff>123825</xdr:rowOff>
    </xdr:from>
    <xdr:to>
      <xdr:col>0</xdr:col>
      <xdr:colOff>552450</xdr:colOff>
      <xdr:row>28</xdr:row>
      <xdr:rowOff>161925</xdr:rowOff>
    </xdr:to>
    <xdr:pic>
      <xdr:nvPicPr>
        <xdr:cNvPr id="5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667250"/>
          <a:ext cx="428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457200</xdr:colOff>
      <xdr:row>26</xdr:row>
      <xdr:rowOff>152400</xdr:rowOff>
    </xdr:from>
    <xdr:to>
      <xdr:col>2</xdr:col>
      <xdr:colOff>942975</xdr:colOff>
      <xdr:row>29</xdr:row>
      <xdr:rowOff>76200</xdr:rowOff>
    </xdr:to>
    <xdr:pic>
      <xdr:nvPicPr>
        <xdr:cNvPr id="6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4695825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0</xdr:row>
      <xdr:rowOff>85725</xdr:rowOff>
    </xdr:from>
    <xdr:to>
      <xdr:col>6</xdr:col>
      <xdr:colOff>609600</xdr:colOff>
      <xdr:row>3</xdr:row>
      <xdr:rowOff>9525</xdr:rowOff>
    </xdr:to>
    <xdr:pic>
      <xdr:nvPicPr>
        <xdr:cNvPr id="7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85725"/>
          <a:ext cx="381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542925</xdr:colOff>
      <xdr:row>0</xdr:row>
      <xdr:rowOff>85725</xdr:rowOff>
    </xdr:from>
    <xdr:to>
      <xdr:col>9</xdr:col>
      <xdr:colOff>142875</xdr:colOff>
      <xdr:row>3</xdr:row>
      <xdr:rowOff>47625</xdr:rowOff>
    </xdr:to>
    <xdr:pic>
      <xdr:nvPicPr>
        <xdr:cNvPr id="8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85725"/>
          <a:ext cx="361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238125</xdr:colOff>
      <xdr:row>13</xdr:row>
      <xdr:rowOff>47625</xdr:rowOff>
    </xdr:from>
    <xdr:to>
      <xdr:col>6</xdr:col>
      <xdr:colOff>695325</xdr:colOff>
      <xdr:row>15</xdr:row>
      <xdr:rowOff>152400</xdr:rowOff>
    </xdr:to>
    <xdr:pic>
      <xdr:nvPicPr>
        <xdr:cNvPr id="9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2390775"/>
          <a:ext cx="457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485775</xdr:colOff>
      <xdr:row>13</xdr:row>
      <xdr:rowOff>47625</xdr:rowOff>
    </xdr:from>
    <xdr:to>
      <xdr:col>9</xdr:col>
      <xdr:colOff>142875</xdr:colOff>
      <xdr:row>15</xdr:row>
      <xdr:rowOff>104775</xdr:rowOff>
    </xdr:to>
    <xdr:pic>
      <xdr:nvPicPr>
        <xdr:cNvPr id="10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2390775"/>
          <a:ext cx="419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238125</xdr:colOff>
      <xdr:row>26</xdr:row>
      <xdr:rowOff>142875</xdr:rowOff>
    </xdr:from>
    <xdr:to>
      <xdr:col>6</xdr:col>
      <xdr:colOff>657225</xdr:colOff>
      <xdr:row>29</xdr:row>
      <xdr:rowOff>76200</xdr:rowOff>
    </xdr:to>
    <xdr:pic>
      <xdr:nvPicPr>
        <xdr:cNvPr id="11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4686300"/>
          <a:ext cx="419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514350</xdr:colOff>
      <xdr:row>27</xdr:row>
      <xdr:rowOff>66675</xdr:rowOff>
    </xdr:from>
    <xdr:to>
      <xdr:col>9</xdr:col>
      <xdr:colOff>123825</xdr:colOff>
      <xdr:row>29</xdr:row>
      <xdr:rowOff>104775</xdr:rowOff>
    </xdr:to>
    <xdr:pic>
      <xdr:nvPicPr>
        <xdr:cNvPr id="12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4772025"/>
          <a:ext cx="371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42</xdr:row>
      <xdr:rowOff>0</xdr:rowOff>
    </xdr:from>
    <xdr:to>
      <xdr:col>0</xdr:col>
      <xdr:colOff>523875</xdr:colOff>
      <xdr:row>44</xdr:row>
      <xdr:rowOff>76200</xdr:rowOff>
    </xdr:to>
    <xdr:pic>
      <xdr:nvPicPr>
        <xdr:cNvPr id="13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305675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41</xdr:row>
      <xdr:rowOff>76200</xdr:rowOff>
    </xdr:from>
    <xdr:to>
      <xdr:col>2</xdr:col>
      <xdr:colOff>885825</xdr:colOff>
      <xdr:row>44</xdr:row>
      <xdr:rowOff>123825</xdr:rowOff>
    </xdr:to>
    <xdr:pic>
      <xdr:nvPicPr>
        <xdr:cNvPr id="14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7210425"/>
          <a:ext cx="523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54</xdr:row>
      <xdr:rowOff>152400</xdr:rowOff>
    </xdr:from>
    <xdr:to>
      <xdr:col>0</xdr:col>
      <xdr:colOff>600075</xdr:colOff>
      <xdr:row>57</xdr:row>
      <xdr:rowOff>161925</xdr:rowOff>
    </xdr:to>
    <xdr:pic>
      <xdr:nvPicPr>
        <xdr:cNvPr id="15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734550"/>
          <a:ext cx="457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54</xdr:row>
      <xdr:rowOff>104775</xdr:rowOff>
    </xdr:from>
    <xdr:to>
      <xdr:col>2</xdr:col>
      <xdr:colOff>866775</xdr:colOff>
      <xdr:row>57</xdr:row>
      <xdr:rowOff>142875</xdr:rowOff>
    </xdr:to>
    <xdr:pic>
      <xdr:nvPicPr>
        <xdr:cNvPr id="16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9686925"/>
          <a:ext cx="485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68</xdr:row>
      <xdr:rowOff>57150</xdr:rowOff>
    </xdr:from>
    <xdr:to>
      <xdr:col>0</xdr:col>
      <xdr:colOff>628650</xdr:colOff>
      <xdr:row>71</xdr:row>
      <xdr:rowOff>66675</xdr:rowOff>
    </xdr:to>
    <xdr:pic>
      <xdr:nvPicPr>
        <xdr:cNvPr id="17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144375"/>
          <a:ext cx="533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80</xdr:row>
      <xdr:rowOff>133350</xdr:rowOff>
    </xdr:from>
    <xdr:to>
      <xdr:col>0</xdr:col>
      <xdr:colOff>609600</xdr:colOff>
      <xdr:row>83</xdr:row>
      <xdr:rowOff>133350</xdr:rowOff>
    </xdr:to>
    <xdr:pic>
      <xdr:nvPicPr>
        <xdr:cNvPr id="1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4392275"/>
          <a:ext cx="523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41</xdr:row>
      <xdr:rowOff>104775</xdr:rowOff>
    </xdr:from>
    <xdr:to>
      <xdr:col>6</xdr:col>
      <xdr:colOff>619125</xdr:colOff>
      <xdr:row>44</xdr:row>
      <xdr:rowOff>28575</xdr:rowOff>
    </xdr:to>
    <xdr:pic>
      <xdr:nvPicPr>
        <xdr:cNvPr id="1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7239000"/>
          <a:ext cx="409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485775</xdr:colOff>
      <xdr:row>41</xdr:row>
      <xdr:rowOff>114300</xdr:rowOff>
    </xdr:from>
    <xdr:to>
      <xdr:col>9</xdr:col>
      <xdr:colOff>133350</xdr:colOff>
      <xdr:row>44</xdr:row>
      <xdr:rowOff>95250</xdr:rowOff>
    </xdr:to>
    <xdr:pic>
      <xdr:nvPicPr>
        <xdr:cNvPr id="2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7248525"/>
          <a:ext cx="409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68</xdr:row>
      <xdr:rowOff>66675</xdr:rowOff>
    </xdr:from>
    <xdr:to>
      <xdr:col>2</xdr:col>
      <xdr:colOff>828675</xdr:colOff>
      <xdr:row>70</xdr:row>
      <xdr:rowOff>114300</xdr:rowOff>
    </xdr:to>
    <xdr:pic>
      <xdr:nvPicPr>
        <xdr:cNvPr id="2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2153900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438150</xdr:colOff>
      <xdr:row>80</xdr:row>
      <xdr:rowOff>171450</xdr:rowOff>
    </xdr:from>
    <xdr:to>
      <xdr:col>2</xdr:col>
      <xdr:colOff>923925</xdr:colOff>
      <xdr:row>83</xdr:row>
      <xdr:rowOff>123825</xdr:rowOff>
    </xdr:to>
    <xdr:pic>
      <xdr:nvPicPr>
        <xdr:cNvPr id="2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14430375"/>
          <a:ext cx="485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504825</xdr:colOff>
      <xdr:row>54</xdr:row>
      <xdr:rowOff>104775</xdr:rowOff>
    </xdr:from>
    <xdr:to>
      <xdr:col>9</xdr:col>
      <xdr:colOff>133350</xdr:colOff>
      <xdr:row>57</xdr:row>
      <xdr:rowOff>95250</xdr:rowOff>
    </xdr:to>
    <xdr:pic>
      <xdr:nvPicPr>
        <xdr:cNvPr id="2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9686925"/>
          <a:ext cx="390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54</xdr:row>
      <xdr:rowOff>133350</xdr:rowOff>
    </xdr:from>
    <xdr:to>
      <xdr:col>6</xdr:col>
      <xdr:colOff>647700</xdr:colOff>
      <xdr:row>57</xdr:row>
      <xdr:rowOff>123825</xdr:rowOff>
    </xdr:to>
    <xdr:pic>
      <xdr:nvPicPr>
        <xdr:cNvPr id="24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9715500"/>
          <a:ext cx="419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485775</xdr:colOff>
      <xdr:row>68</xdr:row>
      <xdr:rowOff>76200</xdr:rowOff>
    </xdr:from>
    <xdr:to>
      <xdr:col>9</xdr:col>
      <xdr:colOff>85725</xdr:colOff>
      <xdr:row>70</xdr:row>
      <xdr:rowOff>133350</xdr:rowOff>
    </xdr:to>
    <xdr:pic>
      <xdr:nvPicPr>
        <xdr:cNvPr id="25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12163425"/>
          <a:ext cx="361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438150</xdr:colOff>
      <xdr:row>80</xdr:row>
      <xdr:rowOff>114300</xdr:rowOff>
    </xdr:from>
    <xdr:to>
      <xdr:col>9</xdr:col>
      <xdr:colOff>161925</xdr:colOff>
      <xdr:row>83</xdr:row>
      <xdr:rowOff>161925</xdr:rowOff>
    </xdr:to>
    <xdr:pic>
      <xdr:nvPicPr>
        <xdr:cNvPr id="26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1437322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247650</xdr:colOff>
      <xdr:row>68</xdr:row>
      <xdr:rowOff>76200</xdr:rowOff>
    </xdr:from>
    <xdr:to>
      <xdr:col>6</xdr:col>
      <xdr:colOff>647700</xdr:colOff>
      <xdr:row>71</xdr:row>
      <xdr:rowOff>9525</xdr:rowOff>
    </xdr:to>
    <xdr:pic>
      <xdr:nvPicPr>
        <xdr:cNvPr id="27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2163425"/>
          <a:ext cx="400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80</xdr:row>
      <xdr:rowOff>133350</xdr:rowOff>
    </xdr:from>
    <xdr:to>
      <xdr:col>6</xdr:col>
      <xdr:colOff>600075</xdr:colOff>
      <xdr:row>83</xdr:row>
      <xdr:rowOff>57150</xdr:rowOff>
    </xdr:to>
    <xdr:pic>
      <xdr:nvPicPr>
        <xdr:cNvPr id="28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14392275"/>
          <a:ext cx="400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105</xdr:row>
      <xdr:rowOff>161925</xdr:rowOff>
    </xdr:from>
    <xdr:to>
      <xdr:col>0</xdr:col>
      <xdr:colOff>657225</xdr:colOff>
      <xdr:row>108</xdr:row>
      <xdr:rowOff>142875</xdr:rowOff>
    </xdr:to>
    <xdr:pic>
      <xdr:nvPicPr>
        <xdr:cNvPr id="29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78575"/>
          <a:ext cx="514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257175</xdr:colOff>
      <xdr:row>93</xdr:row>
      <xdr:rowOff>104775</xdr:rowOff>
    </xdr:from>
    <xdr:to>
      <xdr:col>6</xdr:col>
      <xdr:colOff>771525</xdr:colOff>
      <xdr:row>96</xdr:row>
      <xdr:rowOff>152400</xdr:rowOff>
    </xdr:to>
    <xdr:pic>
      <xdr:nvPicPr>
        <xdr:cNvPr id="30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16821150"/>
          <a:ext cx="514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119</xdr:row>
      <xdr:rowOff>161925</xdr:rowOff>
    </xdr:from>
    <xdr:to>
      <xdr:col>0</xdr:col>
      <xdr:colOff>609600</xdr:colOff>
      <xdr:row>122</xdr:row>
      <xdr:rowOff>257175</xdr:rowOff>
    </xdr:to>
    <xdr:pic>
      <xdr:nvPicPr>
        <xdr:cNvPr id="31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1621750"/>
          <a:ext cx="5810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105</xdr:row>
      <xdr:rowOff>133350</xdr:rowOff>
    </xdr:from>
    <xdr:to>
      <xdr:col>2</xdr:col>
      <xdr:colOff>904875</xdr:colOff>
      <xdr:row>108</xdr:row>
      <xdr:rowOff>114300</xdr:rowOff>
    </xdr:to>
    <xdr:pic>
      <xdr:nvPicPr>
        <xdr:cNvPr id="32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9050000"/>
          <a:ext cx="485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120</xdr:row>
      <xdr:rowOff>38100</xdr:rowOff>
    </xdr:from>
    <xdr:to>
      <xdr:col>6</xdr:col>
      <xdr:colOff>676275</xdr:colOff>
      <xdr:row>122</xdr:row>
      <xdr:rowOff>200025</xdr:rowOff>
    </xdr:to>
    <xdr:pic>
      <xdr:nvPicPr>
        <xdr:cNvPr id="33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21688425"/>
          <a:ext cx="390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457200</xdr:colOff>
      <xdr:row>105</xdr:row>
      <xdr:rowOff>104775</xdr:rowOff>
    </xdr:from>
    <xdr:to>
      <xdr:col>9</xdr:col>
      <xdr:colOff>152400</xdr:colOff>
      <xdr:row>108</xdr:row>
      <xdr:rowOff>133350</xdr:rowOff>
    </xdr:to>
    <xdr:pic>
      <xdr:nvPicPr>
        <xdr:cNvPr id="34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9021425"/>
          <a:ext cx="457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409575</xdr:colOff>
      <xdr:row>120</xdr:row>
      <xdr:rowOff>9525</xdr:rowOff>
    </xdr:from>
    <xdr:to>
      <xdr:col>2</xdr:col>
      <xdr:colOff>847725</xdr:colOff>
      <xdr:row>122</xdr:row>
      <xdr:rowOff>238125</xdr:rowOff>
    </xdr:to>
    <xdr:pic>
      <xdr:nvPicPr>
        <xdr:cNvPr id="35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1659850"/>
          <a:ext cx="4381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190500</xdr:colOff>
      <xdr:row>106</xdr:row>
      <xdr:rowOff>19050</xdr:rowOff>
    </xdr:from>
    <xdr:to>
      <xdr:col>6</xdr:col>
      <xdr:colOff>666750</xdr:colOff>
      <xdr:row>109</xdr:row>
      <xdr:rowOff>66675</xdr:rowOff>
    </xdr:to>
    <xdr:pic>
      <xdr:nvPicPr>
        <xdr:cNvPr id="36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190976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132</xdr:row>
      <xdr:rowOff>180975</xdr:rowOff>
    </xdr:from>
    <xdr:to>
      <xdr:col>0</xdr:col>
      <xdr:colOff>523875</xdr:colOff>
      <xdr:row>135</xdr:row>
      <xdr:rowOff>190500</xdr:rowOff>
    </xdr:to>
    <xdr:pic>
      <xdr:nvPicPr>
        <xdr:cNvPr id="37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4041100"/>
          <a:ext cx="485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457200</xdr:colOff>
      <xdr:row>133</xdr:row>
      <xdr:rowOff>47625</xdr:rowOff>
    </xdr:from>
    <xdr:to>
      <xdr:col>2</xdr:col>
      <xdr:colOff>933450</xdr:colOff>
      <xdr:row>136</xdr:row>
      <xdr:rowOff>9525</xdr:rowOff>
    </xdr:to>
    <xdr:pic>
      <xdr:nvPicPr>
        <xdr:cNvPr id="38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24107775"/>
          <a:ext cx="476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457200</xdr:colOff>
      <xdr:row>132</xdr:row>
      <xdr:rowOff>200025</xdr:rowOff>
    </xdr:from>
    <xdr:to>
      <xdr:col>9</xdr:col>
      <xdr:colOff>152400</xdr:colOff>
      <xdr:row>136</xdr:row>
      <xdr:rowOff>0</xdr:rowOff>
    </xdr:to>
    <xdr:pic>
      <xdr:nvPicPr>
        <xdr:cNvPr id="39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4060150"/>
          <a:ext cx="4572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495300</xdr:colOff>
      <xdr:row>119</xdr:row>
      <xdr:rowOff>171450</xdr:rowOff>
    </xdr:from>
    <xdr:to>
      <xdr:col>9</xdr:col>
      <xdr:colOff>142875</xdr:colOff>
      <xdr:row>122</xdr:row>
      <xdr:rowOff>180975</xdr:rowOff>
    </xdr:to>
    <xdr:pic>
      <xdr:nvPicPr>
        <xdr:cNvPr id="40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21631275"/>
          <a:ext cx="409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132</xdr:row>
      <xdr:rowOff>180975</xdr:rowOff>
    </xdr:from>
    <xdr:to>
      <xdr:col>6</xdr:col>
      <xdr:colOff>676275</xdr:colOff>
      <xdr:row>136</xdr:row>
      <xdr:rowOff>19050</xdr:rowOff>
    </xdr:to>
    <xdr:pic>
      <xdr:nvPicPr>
        <xdr:cNvPr id="41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24041100"/>
          <a:ext cx="466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42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43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44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45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46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47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48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49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50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51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52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53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54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55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56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57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58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59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60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61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62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63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64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65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8047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66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67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68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69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70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71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72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73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74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75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76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77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78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79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8047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80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81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82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83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84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85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86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87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88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89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90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91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2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3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4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5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6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7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98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99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0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1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2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3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4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5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6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7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8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9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0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1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12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13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14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15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16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17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8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9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0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1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22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23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24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25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26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27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28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29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30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31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32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33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34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35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36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37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38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139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40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141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42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43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44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45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46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47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48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49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0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1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2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3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4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5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123825</xdr:rowOff>
    </xdr:from>
    <xdr:to>
      <xdr:col>0</xdr:col>
      <xdr:colOff>857250</xdr:colOff>
      <xdr:row>212</xdr:row>
      <xdr:rowOff>47625</xdr:rowOff>
    </xdr:to>
    <xdr:pic>
      <xdr:nvPicPr>
        <xdr:cNvPr id="156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928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123825</xdr:rowOff>
    </xdr:from>
    <xdr:to>
      <xdr:col>5</xdr:col>
      <xdr:colOff>847725</xdr:colOff>
      <xdr:row>212</xdr:row>
      <xdr:rowOff>47625</xdr:rowOff>
    </xdr:to>
    <xdr:pic>
      <xdr:nvPicPr>
        <xdr:cNvPr id="157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928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123825</xdr:rowOff>
    </xdr:from>
    <xdr:to>
      <xdr:col>0</xdr:col>
      <xdr:colOff>857250</xdr:colOff>
      <xdr:row>212</xdr:row>
      <xdr:rowOff>76200</xdr:rowOff>
    </xdr:to>
    <xdr:pic>
      <xdr:nvPicPr>
        <xdr:cNvPr id="158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928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123825</xdr:rowOff>
    </xdr:from>
    <xdr:to>
      <xdr:col>5</xdr:col>
      <xdr:colOff>857250</xdr:colOff>
      <xdr:row>212</xdr:row>
      <xdr:rowOff>76200</xdr:rowOff>
    </xdr:to>
    <xdr:pic>
      <xdr:nvPicPr>
        <xdr:cNvPr id="159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928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123825</xdr:rowOff>
    </xdr:from>
    <xdr:to>
      <xdr:col>8</xdr:col>
      <xdr:colOff>762000</xdr:colOff>
      <xdr:row>212</xdr:row>
      <xdr:rowOff>47625</xdr:rowOff>
    </xdr:to>
    <xdr:pic>
      <xdr:nvPicPr>
        <xdr:cNvPr id="160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928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123825</xdr:rowOff>
    </xdr:from>
    <xdr:to>
      <xdr:col>13</xdr:col>
      <xdr:colOff>762000</xdr:colOff>
      <xdr:row>212</xdr:row>
      <xdr:rowOff>47625</xdr:rowOff>
    </xdr:to>
    <xdr:pic>
      <xdr:nvPicPr>
        <xdr:cNvPr id="161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928550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123825</xdr:rowOff>
    </xdr:from>
    <xdr:to>
      <xdr:col>8</xdr:col>
      <xdr:colOff>762000</xdr:colOff>
      <xdr:row>212</xdr:row>
      <xdr:rowOff>76200</xdr:rowOff>
    </xdr:to>
    <xdr:pic>
      <xdr:nvPicPr>
        <xdr:cNvPr id="162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928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123825</xdr:rowOff>
    </xdr:from>
    <xdr:to>
      <xdr:col>13</xdr:col>
      <xdr:colOff>762000</xdr:colOff>
      <xdr:row>212</xdr:row>
      <xdr:rowOff>76200</xdr:rowOff>
    </xdr:to>
    <xdr:pic>
      <xdr:nvPicPr>
        <xdr:cNvPr id="163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928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390525</xdr:colOff>
      <xdr:row>93</xdr:row>
      <xdr:rowOff>28575</xdr:rowOff>
    </xdr:from>
    <xdr:to>
      <xdr:col>2</xdr:col>
      <xdr:colOff>914400</xdr:colOff>
      <xdr:row>96</xdr:row>
      <xdr:rowOff>85725</xdr:rowOff>
    </xdr:to>
    <xdr:pic>
      <xdr:nvPicPr>
        <xdr:cNvPr id="164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16744950"/>
          <a:ext cx="523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93</xdr:row>
      <xdr:rowOff>38100</xdr:rowOff>
    </xdr:from>
    <xdr:to>
      <xdr:col>0</xdr:col>
      <xdr:colOff>581025</xdr:colOff>
      <xdr:row>96</xdr:row>
      <xdr:rowOff>95250</xdr:rowOff>
    </xdr:to>
    <xdr:pic>
      <xdr:nvPicPr>
        <xdr:cNvPr id="165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6754475"/>
          <a:ext cx="523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75" zoomScaleNormal="75" zoomScalePageLayoutView="0" workbookViewId="0" topLeftCell="A1">
      <selection activeCell="C16" sqref="C16"/>
    </sheetView>
  </sheetViews>
  <sheetFormatPr defaultColWidth="11.421875" defaultRowHeight="12.75"/>
  <cols>
    <col min="1" max="1" width="9.28125" style="28" customWidth="1"/>
    <col min="2" max="2" width="13.421875" style="25" customWidth="1"/>
    <col min="3" max="3" width="6.140625" style="0" customWidth="1"/>
    <col min="4" max="4" width="12.140625" style="0" customWidth="1"/>
    <col min="5" max="5" width="13.7109375" style="25" customWidth="1"/>
    <col min="6" max="6" width="6.00390625" style="0" customWidth="1"/>
    <col min="7" max="7" width="13.28125" style="25" customWidth="1"/>
    <col min="8" max="8" width="13.57421875" style="25" customWidth="1"/>
    <col min="9" max="9" width="6.7109375" style="0" customWidth="1"/>
    <col min="10" max="10" width="13.7109375" style="25" customWidth="1"/>
    <col min="11" max="11" width="11.140625" style="25" customWidth="1"/>
    <col min="12" max="12" width="6.28125" style="0" customWidth="1"/>
    <col min="13" max="13" width="13.7109375" style="25" customWidth="1"/>
  </cols>
  <sheetData>
    <row r="1" spans="4:13" ht="21" customHeight="1" thickBot="1">
      <c r="D1" s="88"/>
      <c r="E1" s="88"/>
      <c r="F1" s="88"/>
      <c r="G1" s="33"/>
      <c r="H1" s="41" t="s">
        <v>7</v>
      </c>
      <c r="I1" s="34"/>
      <c r="K1" s="89" t="s">
        <v>11</v>
      </c>
      <c r="L1" s="90"/>
      <c r="M1" s="91"/>
    </row>
    <row r="2" spans="7:13" ht="21" customHeight="1" thickBot="1">
      <c r="G2" s="36"/>
      <c r="H2" s="35" t="s">
        <v>8</v>
      </c>
      <c r="I2" s="37"/>
      <c r="J2" s="33"/>
      <c r="K2" s="92" t="s">
        <v>12</v>
      </c>
      <c r="L2" s="93"/>
      <c r="M2" s="94"/>
    </row>
    <row r="3" spans="6:13" ht="21" customHeight="1">
      <c r="F3" s="35"/>
      <c r="G3" s="36"/>
      <c r="H3" s="42" t="s">
        <v>9</v>
      </c>
      <c r="I3" s="37"/>
      <c r="J3" s="33"/>
      <c r="L3" s="34"/>
      <c r="M3" s="39"/>
    </row>
    <row r="4" spans="2:13" ht="35.25" customHeight="1" thickBot="1">
      <c r="B4" s="43" t="s">
        <v>27</v>
      </c>
      <c r="E4" s="40"/>
      <c r="F4" s="35"/>
      <c r="G4" s="36"/>
      <c r="H4" s="36"/>
      <c r="I4" s="37"/>
      <c r="L4" s="34"/>
      <c r="M4" s="38"/>
    </row>
    <row r="5" spans="2:13" ht="18" customHeight="1" thickBot="1">
      <c r="B5" s="44" t="s">
        <v>6</v>
      </c>
      <c r="C5" s="45"/>
      <c r="D5" s="46">
        <v>1</v>
      </c>
      <c r="E5" s="44" t="s">
        <v>6</v>
      </c>
      <c r="F5" s="45"/>
      <c r="G5" s="46">
        <v>2</v>
      </c>
      <c r="H5" s="44" t="s">
        <v>6</v>
      </c>
      <c r="I5" s="45"/>
      <c r="J5" s="46">
        <v>3</v>
      </c>
      <c r="K5" s="44" t="s">
        <v>6</v>
      </c>
      <c r="L5" s="45"/>
      <c r="M5" s="46">
        <v>4</v>
      </c>
    </row>
    <row r="6" spans="1:13" ht="36" customHeight="1" thickBot="1">
      <c r="A6" s="58" t="s">
        <v>13</v>
      </c>
      <c r="B6" s="56" t="s">
        <v>42</v>
      </c>
      <c r="C6" s="47" t="s">
        <v>10</v>
      </c>
      <c r="D6" s="57" t="s">
        <v>45</v>
      </c>
      <c r="E6" s="60"/>
      <c r="F6" s="61"/>
      <c r="G6" s="63"/>
      <c r="H6" s="60" t="s">
        <v>36</v>
      </c>
      <c r="I6" s="61" t="s">
        <v>54</v>
      </c>
      <c r="J6" s="62" t="s">
        <v>37</v>
      </c>
      <c r="K6" s="60" t="s">
        <v>28</v>
      </c>
      <c r="L6" s="61" t="s">
        <v>55</v>
      </c>
      <c r="M6" s="62" t="s">
        <v>29</v>
      </c>
    </row>
    <row r="7" spans="1:13" ht="33.75" customHeight="1" thickBot="1">
      <c r="A7" s="58" t="s">
        <v>14</v>
      </c>
      <c r="B7" s="64" t="s">
        <v>34</v>
      </c>
      <c r="C7" s="61" t="s">
        <v>50</v>
      </c>
      <c r="D7" s="65" t="s">
        <v>35</v>
      </c>
      <c r="E7" s="71" t="s">
        <v>32</v>
      </c>
      <c r="F7" s="72" t="s">
        <v>50</v>
      </c>
      <c r="G7" s="75" t="s">
        <v>33</v>
      </c>
      <c r="H7" s="48" t="s">
        <v>40</v>
      </c>
      <c r="I7" s="47" t="s">
        <v>10</v>
      </c>
      <c r="J7" s="49" t="s">
        <v>44</v>
      </c>
      <c r="K7" s="48"/>
      <c r="L7" s="47" t="s">
        <v>10</v>
      </c>
      <c r="M7" s="49"/>
    </row>
    <row r="8" spans="1:13" ht="34.5" customHeight="1" thickBot="1">
      <c r="A8" s="58" t="s">
        <v>15</v>
      </c>
      <c r="B8" s="48" t="s">
        <v>35</v>
      </c>
      <c r="C8" s="47" t="s">
        <v>10</v>
      </c>
      <c r="D8" s="49" t="s">
        <v>30</v>
      </c>
      <c r="E8" s="54" t="s">
        <v>33</v>
      </c>
      <c r="F8" s="47" t="s">
        <v>10</v>
      </c>
      <c r="G8" s="55" t="s">
        <v>39</v>
      </c>
      <c r="H8" s="48"/>
      <c r="I8" s="47"/>
      <c r="J8" s="49"/>
      <c r="K8" s="48" t="s">
        <v>45</v>
      </c>
      <c r="L8" s="47" t="s">
        <v>10</v>
      </c>
      <c r="M8" s="49" t="s">
        <v>32</v>
      </c>
    </row>
    <row r="9" spans="1:13" ht="30" customHeight="1" thickBot="1">
      <c r="A9" s="58" t="s">
        <v>16</v>
      </c>
      <c r="B9" s="64" t="s">
        <v>35</v>
      </c>
      <c r="C9" s="61" t="s">
        <v>51</v>
      </c>
      <c r="D9" s="65" t="s">
        <v>37</v>
      </c>
      <c r="E9" s="64" t="s">
        <v>38</v>
      </c>
      <c r="F9" s="61" t="s">
        <v>53</v>
      </c>
      <c r="G9" s="67" t="s">
        <v>39</v>
      </c>
      <c r="H9" s="48" t="s">
        <v>42</v>
      </c>
      <c r="I9" s="47" t="s">
        <v>10</v>
      </c>
      <c r="J9" s="49" t="s">
        <v>44</v>
      </c>
      <c r="K9" s="48" t="s">
        <v>31</v>
      </c>
      <c r="L9" s="47" t="s">
        <v>10</v>
      </c>
      <c r="M9" s="49" t="s">
        <v>40</v>
      </c>
    </row>
    <row r="10" spans="1:13" ht="31.5" customHeight="1" thickBot="1">
      <c r="A10" s="58" t="s">
        <v>17</v>
      </c>
      <c r="B10" s="64" t="s">
        <v>46</v>
      </c>
      <c r="C10" s="76" t="s">
        <v>47</v>
      </c>
      <c r="D10" s="65" t="s">
        <v>33</v>
      </c>
      <c r="E10" s="48" t="s">
        <v>32</v>
      </c>
      <c r="F10" s="47" t="s">
        <v>10</v>
      </c>
      <c r="G10" s="49" t="s">
        <v>41</v>
      </c>
      <c r="H10" s="48" t="s">
        <v>31</v>
      </c>
      <c r="I10" s="47" t="s">
        <v>10</v>
      </c>
      <c r="J10" s="55" t="s">
        <v>48</v>
      </c>
      <c r="K10" s="64" t="s">
        <v>36</v>
      </c>
      <c r="L10" s="61" t="s">
        <v>50</v>
      </c>
      <c r="M10" s="65" t="s">
        <v>34</v>
      </c>
    </row>
    <row r="11" spans="1:13" ht="36" customHeight="1" thickBot="1">
      <c r="A11" s="58" t="s">
        <v>18</v>
      </c>
      <c r="B11" s="73" t="s">
        <v>38</v>
      </c>
      <c r="C11" s="61" t="s">
        <v>57</v>
      </c>
      <c r="D11" s="74" t="s">
        <v>30</v>
      </c>
      <c r="E11" s="48" t="s">
        <v>44</v>
      </c>
      <c r="F11" s="47" t="s">
        <v>10</v>
      </c>
      <c r="G11" s="49" t="s">
        <v>41</v>
      </c>
      <c r="H11" s="48" t="s">
        <v>40</v>
      </c>
      <c r="I11" s="47" t="s">
        <v>10</v>
      </c>
      <c r="J11" s="55" t="s">
        <v>39</v>
      </c>
      <c r="K11" s="64" t="s">
        <v>31</v>
      </c>
      <c r="L11" s="61" t="s">
        <v>56</v>
      </c>
      <c r="M11" s="65" t="s">
        <v>32</v>
      </c>
    </row>
    <row r="12" spans="1:13" ht="37.5" customHeight="1" thickBot="1">
      <c r="A12" s="58" t="s">
        <v>19</v>
      </c>
      <c r="B12" s="48" t="s">
        <v>45</v>
      </c>
      <c r="C12" s="47" t="s">
        <v>10</v>
      </c>
      <c r="D12" s="49" t="s">
        <v>35</v>
      </c>
      <c r="E12" s="48" t="s">
        <v>42</v>
      </c>
      <c r="F12" s="47" t="s">
        <v>10</v>
      </c>
      <c r="G12" s="49" t="s">
        <v>32</v>
      </c>
      <c r="H12" s="64" t="s">
        <v>31</v>
      </c>
      <c r="I12" s="61" t="s">
        <v>52</v>
      </c>
      <c r="J12" s="65" t="s">
        <v>29</v>
      </c>
      <c r="K12" s="77"/>
      <c r="L12" s="47"/>
      <c r="M12" s="78"/>
    </row>
    <row r="13" spans="1:13" ht="36" customHeight="1" thickBot="1">
      <c r="A13" s="59" t="s">
        <v>20</v>
      </c>
      <c r="B13" s="48" t="s">
        <v>41</v>
      </c>
      <c r="C13" s="47" t="s">
        <v>10</v>
      </c>
      <c r="D13" s="49" t="s">
        <v>43</v>
      </c>
      <c r="E13" s="48" t="s">
        <v>45</v>
      </c>
      <c r="F13" s="47" t="s">
        <v>10</v>
      </c>
      <c r="G13" s="79" t="s">
        <v>39</v>
      </c>
      <c r="H13" s="80" t="s">
        <v>38</v>
      </c>
      <c r="I13" s="70" t="s">
        <v>58</v>
      </c>
      <c r="J13" s="65" t="s">
        <v>29</v>
      </c>
      <c r="K13" s="64" t="s">
        <v>31</v>
      </c>
      <c r="L13" s="61" t="s">
        <v>56</v>
      </c>
      <c r="M13" s="65" t="s">
        <v>30</v>
      </c>
    </row>
    <row r="14" spans="1:13" ht="36" customHeight="1" thickBot="1">
      <c r="A14" s="59" t="s">
        <v>21</v>
      </c>
      <c r="B14" s="64" t="s">
        <v>32</v>
      </c>
      <c r="C14" s="61" t="s">
        <v>52</v>
      </c>
      <c r="D14" s="65" t="s">
        <v>29</v>
      </c>
      <c r="E14" s="68" t="s">
        <v>34</v>
      </c>
      <c r="F14" s="61" t="s">
        <v>53</v>
      </c>
      <c r="G14" s="69" t="s">
        <v>33</v>
      </c>
      <c r="H14" s="51" t="s">
        <v>44</v>
      </c>
      <c r="I14" s="52" t="s">
        <v>10</v>
      </c>
      <c r="J14" s="53" t="s">
        <v>31</v>
      </c>
      <c r="K14" s="48"/>
      <c r="L14" s="47"/>
      <c r="M14" s="49"/>
    </row>
    <row r="15" spans="1:13" ht="28.5" customHeight="1" thickBot="1">
      <c r="A15" s="59" t="s">
        <v>22</v>
      </c>
      <c r="B15" s="80" t="s">
        <v>36</v>
      </c>
      <c r="C15" s="61" t="s">
        <v>56</v>
      </c>
      <c r="D15" s="81" t="s">
        <v>35</v>
      </c>
      <c r="E15" s="66" t="s">
        <v>35</v>
      </c>
      <c r="F15" s="61" t="s">
        <v>59</v>
      </c>
      <c r="G15" s="67" t="s">
        <v>39</v>
      </c>
      <c r="H15" s="77" t="s">
        <v>32</v>
      </c>
      <c r="I15" s="47" t="s">
        <v>10</v>
      </c>
      <c r="J15" s="78" t="s">
        <v>49</v>
      </c>
      <c r="K15" s="48"/>
      <c r="L15" s="47" t="s">
        <v>10</v>
      </c>
      <c r="M15" s="49"/>
    </row>
    <row r="16" spans="1:13" ht="25.5" customHeight="1" thickBot="1">
      <c r="A16" s="59" t="s">
        <v>23</v>
      </c>
      <c r="B16" s="77" t="s">
        <v>35</v>
      </c>
      <c r="C16" s="47" t="s">
        <v>10</v>
      </c>
      <c r="D16" s="78" t="s">
        <v>43</v>
      </c>
      <c r="E16" s="48"/>
      <c r="F16" s="47"/>
      <c r="G16" s="55"/>
      <c r="H16" s="77" t="s">
        <v>30</v>
      </c>
      <c r="I16" s="52" t="s">
        <v>10</v>
      </c>
      <c r="J16" s="78" t="s">
        <v>32</v>
      </c>
      <c r="K16" s="82"/>
      <c r="L16" s="47" t="s">
        <v>10</v>
      </c>
      <c r="M16" s="83"/>
    </row>
    <row r="17" spans="1:13" ht="26.25" customHeight="1" thickBot="1">
      <c r="A17" s="59" t="s">
        <v>24</v>
      </c>
      <c r="B17" s="84"/>
      <c r="C17" s="50" t="s">
        <v>10</v>
      </c>
      <c r="D17" s="85"/>
      <c r="E17" s="48"/>
      <c r="F17" s="47" t="s">
        <v>10</v>
      </c>
      <c r="G17" s="55"/>
      <c r="H17" s="84"/>
      <c r="I17" s="50" t="s">
        <v>10</v>
      </c>
      <c r="J17" s="85"/>
      <c r="K17" s="86"/>
      <c r="L17" s="50" t="s">
        <v>10</v>
      </c>
      <c r="M17" s="87"/>
    </row>
  </sheetData>
  <sheetProtection/>
  <mergeCells count="3">
    <mergeCell ref="D1:F1"/>
    <mergeCell ref="K1:M1"/>
    <mergeCell ref="K2:M2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6"/>
  <sheetViews>
    <sheetView zoomScale="70" zoomScaleNormal="70" zoomScalePageLayoutView="0" workbookViewId="0" topLeftCell="A1">
      <selection activeCell="P207" sqref="A1:P207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8" max="18" width="2.57421875" style="1" customWidth="1"/>
    <col min="19" max="19" width="11.421875" style="0" hidden="1" customWidth="1"/>
  </cols>
  <sheetData>
    <row r="1" spans="1:19" ht="15.75" thickTop="1">
      <c r="A1" s="6"/>
      <c r="B1" s="29">
        <f>IF(Fixture!D1="Futbol","FUTBOL","")</f>
      </c>
      <c r="C1" s="30">
        <f>IF(Fixture!D1="Hockey","HOCKEY","")</f>
      </c>
      <c r="D1" s="3"/>
      <c r="E1" s="1"/>
      <c r="F1" s="6"/>
      <c r="G1" s="18">
        <f>B1</f>
      </c>
      <c r="H1" s="31">
        <f>$C$1</f>
      </c>
      <c r="I1" s="6"/>
      <c r="J1" s="18">
        <f>B1</f>
      </c>
      <c r="K1" s="31">
        <f>$C$1</f>
      </c>
      <c r="L1" s="3"/>
      <c r="M1" s="1"/>
      <c r="N1" s="6"/>
      <c r="O1" s="18">
        <f>B1</f>
      </c>
      <c r="P1" s="31">
        <f>$C$1</f>
      </c>
      <c r="S1" s="1"/>
    </row>
    <row r="2" spans="1:19" ht="12.75">
      <c r="A2" s="7"/>
      <c r="B2" s="15" t="s">
        <v>5</v>
      </c>
      <c r="C2" s="27" t="str">
        <f>Fixture!$A$6</f>
        <v>13 hs</v>
      </c>
      <c r="D2" s="1"/>
      <c r="E2" s="1"/>
      <c r="F2" s="13"/>
      <c r="G2" s="15" t="s">
        <v>5</v>
      </c>
      <c r="H2" s="27" t="str">
        <f>Fixture!$A$6</f>
        <v>13 hs</v>
      </c>
      <c r="I2" s="7"/>
      <c r="J2" s="15" t="s">
        <v>5</v>
      </c>
      <c r="K2" s="27" t="str">
        <f>Fixture!$A$6</f>
        <v>13 hs</v>
      </c>
      <c r="L2" s="1"/>
      <c r="M2" s="1"/>
      <c r="N2" s="13"/>
      <c r="O2" s="15" t="s">
        <v>5</v>
      </c>
      <c r="P2" s="27" t="str">
        <f>Fixture!$A$6</f>
        <v>13 hs</v>
      </c>
      <c r="S2" s="1"/>
    </row>
    <row r="3" spans="1:19" ht="12.75">
      <c r="A3" s="7"/>
      <c r="B3" s="15" t="s">
        <v>3</v>
      </c>
      <c r="C3" s="26" t="str">
        <f>Fixture!$B$4</f>
        <v>Domingo 15 de Julio</v>
      </c>
      <c r="D3" s="1"/>
      <c r="E3" s="1"/>
      <c r="F3" s="7"/>
      <c r="G3" s="15" t="s">
        <v>3</v>
      </c>
      <c r="H3" s="26" t="str">
        <f>Fixture!$B$4</f>
        <v>Domingo 15 de Julio</v>
      </c>
      <c r="I3" s="7"/>
      <c r="J3" s="15" t="s">
        <v>3</v>
      </c>
      <c r="K3" s="26" t="str">
        <f>Fixture!$B$4</f>
        <v>Domingo 15 de Julio</v>
      </c>
      <c r="L3" s="1"/>
      <c r="M3" s="1"/>
      <c r="N3" s="7"/>
      <c r="O3" s="15" t="s">
        <v>3</v>
      </c>
      <c r="P3" s="26" t="str">
        <f>Fixture!$B$4</f>
        <v>Domingo 15 de Julio</v>
      </c>
      <c r="S3" s="1"/>
    </row>
    <row r="4" spans="1:19" ht="15" customHeight="1">
      <c r="A4" s="9"/>
      <c r="B4" s="15" t="s">
        <v>0</v>
      </c>
      <c r="C4" s="22">
        <f>Fixture!D5</f>
        <v>1</v>
      </c>
      <c r="D4" s="1"/>
      <c r="E4" s="1"/>
      <c r="F4" s="9"/>
      <c r="G4" s="15" t="s">
        <v>0</v>
      </c>
      <c r="H4" s="22">
        <f>Fixture!G5</f>
        <v>2</v>
      </c>
      <c r="I4" s="9"/>
      <c r="J4" s="15" t="s">
        <v>0</v>
      </c>
      <c r="K4" s="22">
        <f>Fixture!J5</f>
        <v>3</v>
      </c>
      <c r="L4" s="1"/>
      <c r="M4" s="1"/>
      <c r="N4" s="9"/>
      <c r="O4" s="15" t="s">
        <v>0</v>
      </c>
      <c r="P4" s="22">
        <f>Fixture!M5</f>
        <v>4</v>
      </c>
      <c r="S4" s="1"/>
    </row>
    <row r="5" spans="1:19" ht="12.75">
      <c r="A5" s="7"/>
      <c r="B5" s="19" t="s">
        <v>4</v>
      </c>
      <c r="C5" s="22" t="s">
        <v>26</v>
      </c>
      <c r="D5" s="1"/>
      <c r="E5" s="1"/>
      <c r="F5" s="7"/>
      <c r="G5" s="19" t="s">
        <v>4</v>
      </c>
      <c r="H5" s="22" t="str">
        <f>$C$5</f>
        <v>8va Division</v>
      </c>
      <c r="I5" s="22"/>
      <c r="J5" s="19" t="s">
        <v>4</v>
      </c>
      <c r="K5" s="22" t="str">
        <f>$C$5</f>
        <v>8va Division</v>
      </c>
      <c r="L5" s="1"/>
      <c r="M5" s="1"/>
      <c r="N5" s="7"/>
      <c r="O5" s="19" t="s">
        <v>4</v>
      </c>
      <c r="P5" s="22" t="str">
        <f>$C$5</f>
        <v>8va Division</v>
      </c>
      <c r="S5" s="1"/>
    </row>
    <row r="6" spans="1:19" ht="15">
      <c r="A6" s="32" t="s">
        <v>25</v>
      </c>
      <c r="B6" s="2"/>
      <c r="C6" s="16" t="s">
        <v>2</v>
      </c>
      <c r="D6" s="5"/>
      <c r="E6" s="5"/>
      <c r="F6" s="14" t="str">
        <f>A6</f>
        <v>7ma Division</v>
      </c>
      <c r="G6" s="2"/>
      <c r="H6" s="16" t="s">
        <v>2</v>
      </c>
      <c r="I6" s="14" t="str">
        <f>A6</f>
        <v>7ma Division</v>
      </c>
      <c r="J6" s="2"/>
      <c r="K6" s="16" t="s">
        <v>2</v>
      </c>
      <c r="L6" s="5"/>
      <c r="M6" s="5"/>
      <c r="N6" s="14" t="str">
        <f>A6</f>
        <v>7ma Division</v>
      </c>
      <c r="O6" s="2"/>
      <c r="P6" s="16" t="s">
        <v>2</v>
      </c>
      <c r="R6" s="5"/>
      <c r="S6" s="5"/>
    </row>
    <row r="7" spans="1:19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S7" s="1"/>
    </row>
    <row r="8" spans="1:19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S8" s="1"/>
    </row>
    <row r="9" spans="1:19" ht="15.75" customHeight="1">
      <c r="A9" s="23" t="str">
        <f>Fixture!B6</f>
        <v>Lima F.C.</v>
      </c>
      <c r="B9" s="1"/>
      <c r="C9" s="8"/>
      <c r="D9" s="1"/>
      <c r="E9" s="1"/>
      <c r="F9" s="23">
        <f>Fixture!E6</f>
        <v>0</v>
      </c>
      <c r="G9" s="1"/>
      <c r="H9" s="8"/>
      <c r="I9" s="23" t="str">
        <f>Fixture!H6</f>
        <v>UBA C</v>
      </c>
      <c r="J9" s="1"/>
      <c r="K9" s="8"/>
      <c r="L9" s="1"/>
      <c r="M9" s="1"/>
      <c r="N9" s="23" t="str">
        <f>Fixture!K6</f>
        <v>Ateneo </v>
      </c>
      <c r="O9" s="1"/>
      <c r="P9" s="8"/>
      <c r="S9" s="1"/>
    </row>
    <row r="10" spans="1:19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S10" s="1"/>
    </row>
    <row r="11" spans="1:19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S11" s="1"/>
    </row>
    <row r="12" spans="1:19" ht="15.75" customHeight="1">
      <c r="A12" s="95" t="s">
        <v>1</v>
      </c>
      <c r="B12" s="96"/>
      <c r="C12" s="8"/>
      <c r="D12" s="1"/>
      <c r="E12" s="1"/>
      <c r="F12" s="95" t="s">
        <v>1</v>
      </c>
      <c r="G12" s="96"/>
      <c r="H12" s="8"/>
      <c r="I12" s="95" t="s">
        <v>1</v>
      </c>
      <c r="J12" s="96"/>
      <c r="K12" s="8"/>
      <c r="L12" s="1"/>
      <c r="M12" s="1"/>
      <c r="N12" s="95" t="s">
        <v>1</v>
      </c>
      <c r="O12" s="96"/>
      <c r="P12" s="8"/>
      <c r="S12" s="1"/>
    </row>
    <row r="13" spans="1:19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S13" s="1"/>
    </row>
    <row r="14" spans="1:19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S14" s="1"/>
    </row>
    <row r="15" spans="1:19" ht="20.25">
      <c r="A15" s="23" t="str">
        <f>Fixture!D6</f>
        <v>Lamroth</v>
      </c>
      <c r="B15" s="1"/>
      <c r="C15" s="8"/>
      <c r="D15" s="1"/>
      <c r="E15" s="1"/>
      <c r="F15" s="23">
        <f>Fixture!G6</f>
        <v>0</v>
      </c>
      <c r="G15" s="1"/>
      <c r="H15" s="8"/>
      <c r="I15" s="23" t="str">
        <f>Fixture!J6</f>
        <v>Lima F.C.A </v>
      </c>
      <c r="J15" s="1"/>
      <c r="K15" s="8"/>
      <c r="L15" s="1"/>
      <c r="M15" s="1"/>
      <c r="N15" s="23" t="str">
        <f>Fixture!M6</f>
        <v>Lima FC B</v>
      </c>
      <c r="O15" s="1"/>
      <c r="P15" s="8"/>
      <c r="S15" s="1"/>
    </row>
    <row r="16" spans="1:19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S16" s="1"/>
    </row>
    <row r="17" spans="1:19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S17" s="1"/>
    </row>
    <row r="18" spans="1:19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S18" s="1"/>
    </row>
    <row r="19" spans="1:19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S19" s="1"/>
    </row>
    <row r="20" spans="1:19" ht="15.75" thickTop="1">
      <c r="A20" s="6"/>
      <c r="B20" s="18">
        <f>B1</f>
      </c>
      <c r="C20" s="31">
        <f>$C$1</f>
      </c>
      <c r="D20" s="3"/>
      <c r="E20" s="1"/>
      <c r="F20" s="6"/>
      <c r="G20" s="18">
        <f>B1</f>
      </c>
      <c r="H20" s="31">
        <f>$C$1</f>
      </c>
      <c r="I20" s="6"/>
      <c r="J20" s="18">
        <f>B1</f>
      </c>
      <c r="K20" s="31">
        <f>$C$1</f>
      </c>
      <c r="L20" s="3"/>
      <c r="M20" s="1"/>
      <c r="N20" s="6"/>
      <c r="O20" s="18">
        <f>B1</f>
      </c>
      <c r="P20" s="31">
        <f>$C$1</f>
      </c>
      <c r="S20" s="1"/>
    </row>
    <row r="21" spans="1:19" ht="12.75">
      <c r="A21" s="7"/>
      <c r="B21" s="20" t="s">
        <v>5</v>
      </c>
      <c r="C21" s="27" t="str">
        <f>Fixture!$A$7</f>
        <v>13,25 hs</v>
      </c>
      <c r="D21" s="1"/>
      <c r="E21" s="1"/>
      <c r="F21" s="7"/>
      <c r="G21" s="15" t="s">
        <v>5</v>
      </c>
      <c r="H21" s="27" t="str">
        <f>Fixture!$A$7</f>
        <v>13,25 hs</v>
      </c>
      <c r="I21" s="7"/>
      <c r="J21" s="20" t="s">
        <v>5</v>
      </c>
      <c r="K21" s="27" t="str">
        <f>Fixture!$A$7</f>
        <v>13,25 hs</v>
      </c>
      <c r="L21" s="1"/>
      <c r="M21" s="1"/>
      <c r="N21" s="7"/>
      <c r="O21" s="15" t="s">
        <v>5</v>
      </c>
      <c r="P21" s="27" t="str">
        <f>Fixture!$A$7</f>
        <v>13,25 hs</v>
      </c>
      <c r="S21" s="1"/>
    </row>
    <row r="22" spans="1:19" ht="12.75">
      <c r="A22" s="7"/>
      <c r="B22" s="20" t="s">
        <v>3</v>
      </c>
      <c r="C22" s="26" t="str">
        <f>Fixture!$B$4</f>
        <v>Domingo 15 de Julio</v>
      </c>
      <c r="D22" s="1"/>
      <c r="E22" s="1"/>
      <c r="F22" s="7"/>
      <c r="G22" s="15" t="s">
        <v>3</v>
      </c>
      <c r="H22" s="26" t="str">
        <f>Fixture!$B$4</f>
        <v>Domingo 15 de Julio</v>
      </c>
      <c r="I22" s="7"/>
      <c r="J22" s="20" t="s">
        <v>3</v>
      </c>
      <c r="K22" s="26" t="str">
        <f>Fixture!$B$4</f>
        <v>Domingo 15 de Julio</v>
      </c>
      <c r="L22" s="1"/>
      <c r="M22" s="1"/>
      <c r="N22" s="7"/>
      <c r="O22" s="15" t="s">
        <v>3</v>
      </c>
      <c r="P22" s="26" t="str">
        <f>Fixture!$B$4</f>
        <v>Domingo 15 de Julio</v>
      </c>
      <c r="S22" s="1"/>
    </row>
    <row r="23" spans="1:19" ht="15" customHeight="1">
      <c r="A23" s="9"/>
      <c r="B23" s="20" t="s">
        <v>0</v>
      </c>
      <c r="C23" s="22">
        <f>Fixture!D5</f>
        <v>1</v>
      </c>
      <c r="D23" s="1"/>
      <c r="E23" s="1"/>
      <c r="F23" s="9"/>
      <c r="G23" s="15" t="s">
        <v>0</v>
      </c>
      <c r="H23" s="22">
        <f>Fixture!G5</f>
        <v>2</v>
      </c>
      <c r="I23" s="9"/>
      <c r="J23" s="20" t="s">
        <v>0</v>
      </c>
      <c r="K23" s="22">
        <f>Fixture!J5</f>
        <v>3</v>
      </c>
      <c r="L23" s="1"/>
      <c r="M23" s="1"/>
      <c r="N23" s="9"/>
      <c r="O23" s="15" t="s">
        <v>0</v>
      </c>
      <c r="P23" s="22">
        <f>Fixture!M5</f>
        <v>4</v>
      </c>
      <c r="S23" s="1"/>
    </row>
    <row r="24" spans="1:19" ht="12.75">
      <c r="A24" s="7"/>
      <c r="B24" s="21" t="s">
        <v>4</v>
      </c>
      <c r="C24" s="22" t="str">
        <f>$C$5</f>
        <v>8va Division</v>
      </c>
      <c r="D24" s="1"/>
      <c r="E24" s="1"/>
      <c r="F24" s="7"/>
      <c r="G24" s="19" t="s">
        <v>4</v>
      </c>
      <c r="H24" s="22" t="str">
        <f>$C$5</f>
        <v>8va Division</v>
      </c>
      <c r="I24" s="7"/>
      <c r="J24" s="21" t="s">
        <v>4</v>
      </c>
      <c r="K24" s="22" t="str">
        <f>$C$5</f>
        <v>8va Division</v>
      </c>
      <c r="L24" s="1"/>
      <c r="M24" s="1"/>
      <c r="N24" s="7"/>
      <c r="O24" s="19" t="s">
        <v>4</v>
      </c>
      <c r="P24" s="22" t="str">
        <f>$C$5</f>
        <v>8va Division</v>
      </c>
      <c r="S24" s="1"/>
    </row>
    <row r="25" spans="1:19" ht="15">
      <c r="A25" s="14" t="str">
        <f>A6</f>
        <v>7ma Division</v>
      </c>
      <c r="B25" s="2"/>
      <c r="C25" s="16" t="s">
        <v>2</v>
      </c>
      <c r="D25" s="5"/>
      <c r="E25" s="5"/>
      <c r="F25" s="14" t="str">
        <f>A6</f>
        <v>7ma Division</v>
      </c>
      <c r="G25" s="2"/>
      <c r="H25" s="16" t="s">
        <v>2</v>
      </c>
      <c r="I25" s="14" t="str">
        <f>A6</f>
        <v>7ma Division</v>
      </c>
      <c r="J25" s="2"/>
      <c r="K25" s="16" t="s">
        <v>2</v>
      </c>
      <c r="L25" s="5"/>
      <c r="M25" s="5"/>
      <c r="N25" s="14" t="str">
        <f>A6</f>
        <v>7ma Division</v>
      </c>
      <c r="O25" s="2"/>
      <c r="P25" s="16" t="s">
        <v>2</v>
      </c>
      <c r="R25" s="5"/>
      <c r="S25" s="5"/>
    </row>
    <row r="26" spans="1:19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S26" s="1"/>
    </row>
    <row r="27" spans="1:19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S27" s="1"/>
    </row>
    <row r="28" spans="1:19" ht="18.75" customHeight="1">
      <c r="A28" s="23" t="str">
        <f>Fixture!B7</f>
        <v>UBA A</v>
      </c>
      <c r="B28" s="1"/>
      <c r="C28" s="8"/>
      <c r="D28" s="1"/>
      <c r="E28" s="1"/>
      <c r="F28" s="23" t="str">
        <f>Fixture!E7</f>
        <v>S.Isidro</v>
      </c>
      <c r="G28" s="1"/>
      <c r="H28" s="8"/>
      <c r="I28" s="23" t="str">
        <f>Fixture!H7</f>
        <v>S.Maris</v>
      </c>
      <c r="J28" s="1"/>
      <c r="K28" s="8"/>
      <c r="L28" s="1"/>
      <c r="M28" s="1"/>
      <c r="N28" s="23">
        <f>Fixture!K7</f>
        <v>0</v>
      </c>
      <c r="O28" s="1"/>
      <c r="P28" s="8"/>
      <c r="S28" s="1"/>
    </row>
    <row r="29" spans="1:19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S29" s="1"/>
    </row>
    <row r="30" spans="1:19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S30" s="1"/>
    </row>
    <row r="31" spans="1:19" ht="15" customHeight="1">
      <c r="A31" s="95" t="s">
        <v>1</v>
      </c>
      <c r="B31" s="96"/>
      <c r="C31" s="8"/>
      <c r="D31" s="1"/>
      <c r="E31" s="1"/>
      <c r="F31" s="95" t="s">
        <v>1</v>
      </c>
      <c r="G31" s="96"/>
      <c r="H31" s="8"/>
      <c r="I31" s="95" t="s">
        <v>1</v>
      </c>
      <c r="J31" s="96"/>
      <c r="K31" s="8"/>
      <c r="L31" s="1"/>
      <c r="M31" s="1"/>
      <c r="N31" s="95" t="s">
        <v>1</v>
      </c>
      <c r="O31" s="96"/>
      <c r="P31" s="8"/>
      <c r="S31" s="1"/>
    </row>
    <row r="32" spans="1:19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S32" s="1"/>
    </row>
    <row r="33" spans="1:19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S33" s="1"/>
    </row>
    <row r="34" spans="1:19" ht="20.25">
      <c r="A34" s="23" t="str">
        <f>Fixture!$D7</f>
        <v>Kauri</v>
      </c>
      <c r="B34" s="1"/>
      <c r="C34" s="8"/>
      <c r="D34" s="1"/>
      <c r="E34" s="1"/>
      <c r="F34" s="23" t="str">
        <f>Fixture!G7</f>
        <v>C.Argent R</v>
      </c>
      <c r="G34" s="1"/>
      <c r="H34" s="8"/>
      <c r="I34" s="23" t="str">
        <f>Fixture!J7</f>
        <v>UBA</v>
      </c>
      <c r="J34" s="1"/>
      <c r="K34" s="8"/>
      <c r="L34" s="1"/>
      <c r="M34" s="1"/>
      <c r="N34" s="23">
        <f>Fixture!M7</f>
        <v>0</v>
      </c>
      <c r="O34" s="1"/>
      <c r="P34" s="8"/>
      <c r="S34" s="1"/>
    </row>
    <row r="35" spans="1:19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S35" s="1"/>
    </row>
    <row r="36" spans="1:19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S36" s="1"/>
    </row>
    <row r="37" spans="1:19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S37" s="1"/>
    </row>
    <row r="38" spans="1:19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S38" s="1"/>
    </row>
    <row r="39" spans="1:19" ht="15.75" thickTop="1">
      <c r="A39" s="6"/>
      <c r="B39" s="18">
        <f>B1</f>
      </c>
      <c r="C39" s="31">
        <f>$C$1</f>
      </c>
      <c r="D39" s="3"/>
      <c r="E39" s="1"/>
      <c r="F39" s="6"/>
      <c r="G39" s="18">
        <f>B1</f>
      </c>
      <c r="H39" s="31">
        <f>$C$1</f>
      </c>
      <c r="I39" s="6"/>
      <c r="J39" s="18">
        <f>B1</f>
      </c>
      <c r="K39" s="31">
        <f>$C$1</f>
      </c>
      <c r="L39" s="3"/>
      <c r="M39" s="1"/>
      <c r="N39" s="6"/>
      <c r="O39" s="18">
        <f>B1</f>
      </c>
      <c r="P39" s="31">
        <f>$C$1</f>
      </c>
      <c r="S39" s="1"/>
    </row>
    <row r="40" spans="1:19" ht="12.75">
      <c r="A40" s="7"/>
      <c r="B40" s="15" t="s">
        <v>5</v>
      </c>
      <c r="C40" s="27" t="str">
        <f>Fixture!$A$8</f>
        <v>13,50 hs</v>
      </c>
      <c r="D40" s="1"/>
      <c r="E40" s="1"/>
      <c r="F40" s="7"/>
      <c r="G40" s="15" t="s">
        <v>5</v>
      </c>
      <c r="H40" s="27" t="str">
        <f>Fixture!$A$8</f>
        <v>13,50 hs</v>
      </c>
      <c r="I40" s="7"/>
      <c r="J40" s="15" t="s">
        <v>5</v>
      </c>
      <c r="K40" s="27" t="str">
        <f>Fixture!$A$8</f>
        <v>13,50 hs</v>
      </c>
      <c r="L40" s="1"/>
      <c r="M40" s="1"/>
      <c r="N40" s="7"/>
      <c r="O40" s="15" t="s">
        <v>5</v>
      </c>
      <c r="P40" s="27" t="str">
        <f>Fixture!$A$8</f>
        <v>13,50 hs</v>
      </c>
      <c r="S40" s="1"/>
    </row>
    <row r="41" spans="1:19" ht="12.75">
      <c r="A41" s="7"/>
      <c r="B41" s="15" t="s">
        <v>3</v>
      </c>
      <c r="C41" s="26" t="str">
        <f>Fixture!$B$4</f>
        <v>Domingo 15 de Julio</v>
      </c>
      <c r="D41" s="1"/>
      <c r="E41" s="1"/>
      <c r="F41" s="7"/>
      <c r="G41" s="15" t="s">
        <v>3</v>
      </c>
      <c r="H41" s="26" t="str">
        <f>Fixture!$B$4</f>
        <v>Domingo 15 de Julio</v>
      </c>
      <c r="I41" s="7"/>
      <c r="J41" s="15" t="s">
        <v>3</v>
      </c>
      <c r="K41" s="26" t="str">
        <f>Fixture!$B$4</f>
        <v>Domingo 15 de Julio</v>
      </c>
      <c r="L41" s="1"/>
      <c r="M41" s="1"/>
      <c r="N41" s="7"/>
      <c r="O41" s="15" t="s">
        <v>3</v>
      </c>
      <c r="P41" s="26" t="str">
        <f>Fixture!$B$4</f>
        <v>Domingo 15 de Julio</v>
      </c>
      <c r="S41" s="1"/>
    </row>
    <row r="42" spans="1:19" ht="13.5" customHeight="1">
      <c r="A42" s="9"/>
      <c r="B42" s="15" t="s">
        <v>0</v>
      </c>
      <c r="C42" s="22">
        <f>Fixture!D5</f>
        <v>1</v>
      </c>
      <c r="D42" s="1"/>
      <c r="E42" s="1"/>
      <c r="F42" s="9"/>
      <c r="G42" s="15" t="s">
        <v>0</v>
      </c>
      <c r="H42" s="22">
        <f>Fixture!G5</f>
        <v>2</v>
      </c>
      <c r="I42" s="9"/>
      <c r="J42" s="15" t="s">
        <v>0</v>
      </c>
      <c r="K42" s="22">
        <f>Fixture!J5</f>
        <v>3</v>
      </c>
      <c r="L42" s="1"/>
      <c r="M42" s="1"/>
      <c r="N42" s="9"/>
      <c r="O42" s="15" t="s">
        <v>0</v>
      </c>
      <c r="P42" s="22">
        <f>Fixture!M5</f>
        <v>4</v>
      </c>
      <c r="S42" s="1"/>
    </row>
    <row r="43" spans="1:19" ht="12.75">
      <c r="A43" s="7"/>
      <c r="B43" s="19" t="s">
        <v>4</v>
      </c>
      <c r="C43" s="22" t="str">
        <f>$C$5</f>
        <v>8va Division</v>
      </c>
      <c r="D43" s="1"/>
      <c r="E43" s="1"/>
      <c r="F43" s="7"/>
      <c r="G43" s="19" t="s">
        <v>4</v>
      </c>
      <c r="H43" s="22" t="str">
        <f>$C$5</f>
        <v>8va Division</v>
      </c>
      <c r="I43" s="7"/>
      <c r="J43" s="19" t="s">
        <v>4</v>
      </c>
      <c r="K43" s="22" t="str">
        <f>$C$5</f>
        <v>8va Division</v>
      </c>
      <c r="L43" s="1"/>
      <c r="M43" s="1"/>
      <c r="N43" s="7"/>
      <c r="O43" s="19" t="s">
        <v>4</v>
      </c>
      <c r="P43" s="22" t="str">
        <f>$C$5</f>
        <v>8va Division</v>
      </c>
      <c r="S43" s="1"/>
    </row>
    <row r="44" spans="1:19" ht="15">
      <c r="A44" s="14" t="str">
        <f>A6</f>
        <v>7ma Division</v>
      </c>
      <c r="B44" s="2"/>
      <c r="C44" s="16" t="s">
        <v>2</v>
      </c>
      <c r="D44" s="5"/>
      <c r="E44" s="5"/>
      <c r="F44" s="14" t="str">
        <f>A6</f>
        <v>7ma Division</v>
      </c>
      <c r="G44" s="2"/>
      <c r="H44" s="16" t="s">
        <v>2</v>
      </c>
      <c r="I44" s="14" t="str">
        <f>A6</f>
        <v>7ma Division</v>
      </c>
      <c r="J44" s="2"/>
      <c r="K44" s="16" t="s">
        <v>2</v>
      </c>
      <c r="L44" s="5"/>
      <c r="M44" s="5"/>
      <c r="N44" s="14" t="str">
        <f>A6</f>
        <v>7ma Division</v>
      </c>
      <c r="O44" s="2"/>
      <c r="P44" s="16" t="s">
        <v>2</v>
      </c>
      <c r="R44" s="5"/>
      <c r="S44" s="5"/>
    </row>
    <row r="45" spans="1:19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S45" s="1"/>
    </row>
    <row r="46" spans="1:19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S46" s="1"/>
    </row>
    <row r="47" spans="1:19" ht="20.25">
      <c r="A47" s="23" t="str">
        <f>Fixture!B$8</f>
        <v>Kauri</v>
      </c>
      <c r="B47" s="1"/>
      <c r="C47" s="8"/>
      <c r="D47" s="1"/>
      <c r="E47" s="1"/>
      <c r="F47" s="23" t="str">
        <f>Fixture!E$8</f>
        <v>C.Argent R</v>
      </c>
      <c r="G47" s="1"/>
      <c r="H47" s="8"/>
      <c r="I47" s="23">
        <f>Fixture!H$8</f>
        <v>0</v>
      </c>
      <c r="J47" s="1"/>
      <c r="K47" s="8"/>
      <c r="L47" s="1"/>
      <c r="M47" s="1"/>
      <c r="N47" s="23" t="str">
        <f>Fixture!K$8</f>
        <v>Lamroth</v>
      </c>
      <c r="O47" s="1"/>
      <c r="P47" s="8"/>
      <c r="S47" s="1"/>
    </row>
    <row r="48" spans="1:19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S48" s="1"/>
    </row>
    <row r="49" spans="1:19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S49" s="1"/>
    </row>
    <row r="50" spans="1:19" ht="16.5" customHeight="1">
      <c r="A50" s="95" t="s">
        <v>1</v>
      </c>
      <c r="B50" s="96"/>
      <c r="C50" s="8"/>
      <c r="D50" s="1"/>
      <c r="E50" s="1"/>
      <c r="F50" s="95" t="s">
        <v>1</v>
      </c>
      <c r="G50" s="96"/>
      <c r="H50" s="8"/>
      <c r="I50" s="95" t="s">
        <v>1</v>
      </c>
      <c r="J50" s="96"/>
      <c r="K50" s="8"/>
      <c r="L50" s="1"/>
      <c r="M50" s="1"/>
      <c r="N50" s="95" t="s">
        <v>1</v>
      </c>
      <c r="O50" s="96"/>
      <c r="P50" s="8"/>
      <c r="S50" s="1"/>
    </row>
    <row r="51" spans="1:19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S51" s="1"/>
    </row>
    <row r="52" spans="1:19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S52" s="1"/>
    </row>
    <row r="53" spans="1:19" ht="20.25">
      <c r="A53" s="23" t="str">
        <f>Fixture!D$8</f>
        <v>A.Ilusiones</v>
      </c>
      <c r="B53" s="1"/>
      <c r="C53" s="8"/>
      <c r="D53" s="1"/>
      <c r="E53" s="1"/>
      <c r="F53" s="23" t="str">
        <f>Fixture!G$8</f>
        <v>Ateneo</v>
      </c>
      <c r="G53" s="1"/>
      <c r="H53" s="8"/>
      <c r="I53" s="23">
        <f>Fixture!J$8</f>
        <v>0</v>
      </c>
      <c r="J53" s="1"/>
      <c r="K53" s="8"/>
      <c r="L53" s="1"/>
      <c r="M53" s="1"/>
      <c r="N53" s="23" t="str">
        <f>Fixture!M$8</f>
        <v>S.Isidro</v>
      </c>
      <c r="O53" s="1"/>
      <c r="P53" s="8"/>
      <c r="S53" s="1"/>
    </row>
    <row r="54" spans="1:16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</row>
    <row r="55" spans="1:16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</row>
    <row r="56" spans="1:16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</row>
    <row r="57" spans="1:16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</row>
    <row r="58" ht="13.5" thickBot="1"/>
    <row r="59" spans="1:16" ht="15.75" thickTop="1">
      <c r="A59" s="6"/>
      <c r="B59" s="18">
        <f>B1</f>
      </c>
      <c r="C59" s="31">
        <f>$C$1</f>
      </c>
      <c r="D59" s="3"/>
      <c r="E59" s="1"/>
      <c r="F59" s="6"/>
      <c r="G59" s="18">
        <f>B1</f>
      </c>
      <c r="H59" s="31">
        <f>$C$1</f>
      </c>
      <c r="I59" s="6"/>
      <c r="J59" s="18">
        <f>B1</f>
      </c>
      <c r="K59" s="31">
        <f>$C$1</f>
      </c>
      <c r="L59" s="3"/>
      <c r="M59" s="1"/>
      <c r="N59" s="6"/>
      <c r="O59" s="18">
        <f>B1</f>
      </c>
      <c r="P59" s="31">
        <f>$C$1</f>
      </c>
    </row>
    <row r="60" spans="1:16" ht="12.75">
      <c r="A60" s="7"/>
      <c r="B60" s="15" t="s">
        <v>5</v>
      </c>
      <c r="C60" s="27" t="str">
        <f>Fixture!$A$9</f>
        <v>14,15 hs</v>
      </c>
      <c r="D60" s="1"/>
      <c r="E60" s="1"/>
      <c r="F60" s="13"/>
      <c r="G60" s="15" t="s">
        <v>5</v>
      </c>
      <c r="H60" s="27" t="str">
        <f>Fixture!$A$9</f>
        <v>14,15 hs</v>
      </c>
      <c r="I60" s="7"/>
      <c r="J60" s="15" t="s">
        <v>5</v>
      </c>
      <c r="K60" s="27" t="str">
        <f>Fixture!$A$9</f>
        <v>14,15 hs</v>
      </c>
      <c r="L60" s="1"/>
      <c r="M60" s="1"/>
      <c r="N60" s="13"/>
      <c r="O60" s="15" t="s">
        <v>5</v>
      </c>
      <c r="P60" s="27" t="str">
        <f>Fixture!$A$9</f>
        <v>14,15 hs</v>
      </c>
    </row>
    <row r="61" spans="1:16" ht="12.75">
      <c r="A61" s="7"/>
      <c r="B61" s="15" t="s">
        <v>3</v>
      </c>
      <c r="C61" s="26" t="str">
        <f>Fixture!$B$4</f>
        <v>Domingo 15 de Julio</v>
      </c>
      <c r="D61" s="1"/>
      <c r="E61" s="1"/>
      <c r="F61" s="7"/>
      <c r="G61" s="15" t="s">
        <v>3</v>
      </c>
      <c r="H61" s="26" t="str">
        <f>Fixture!$B$4</f>
        <v>Domingo 15 de Julio</v>
      </c>
      <c r="I61" s="7"/>
      <c r="J61" s="15" t="s">
        <v>3</v>
      </c>
      <c r="K61" s="26" t="str">
        <f>Fixture!$B$4</f>
        <v>Domingo 15 de Julio</v>
      </c>
      <c r="L61" s="1"/>
      <c r="M61" s="1"/>
      <c r="N61" s="7"/>
      <c r="O61" s="15" t="s">
        <v>3</v>
      </c>
      <c r="P61" s="26" t="str">
        <f>Fixture!$B$4</f>
        <v>Domingo 15 de Julio</v>
      </c>
    </row>
    <row r="62" spans="1:16" ht="18">
      <c r="A62" s="9"/>
      <c r="B62" s="15" t="s">
        <v>0</v>
      </c>
      <c r="C62" s="22">
        <f>Fixture!D5</f>
        <v>1</v>
      </c>
      <c r="D62" s="1"/>
      <c r="E62" s="1"/>
      <c r="F62" s="9"/>
      <c r="G62" s="15" t="s">
        <v>0</v>
      </c>
      <c r="H62" s="22">
        <f>Fixture!G5</f>
        <v>2</v>
      </c>
      <c r="I62" s="9"/>
      <c r="J62" s="15" t="s">
        <v>0</v>
      </c>
      <c r="K62" s="22">
        <f>Fixture!J5</f>
        <v>3</v>
      </c>
      <c r="L62" s="1"/>
      <c r="M62" s="1"/>
      <c r="N62" s="9"/>
      <c r="O62" s="15" t="s">
        <v>0</v>
      </c>
      <c r="P62" s="22">
        <f>Fixture!M5</f>
        <v>4</v>
      </c>
    </row>
    <row r="63" spans="1:16" ht="12.75">
      <c r="A63" s="7"/>
      <c r="B63" s="19" t="s">
        <v>4</v>
      </c>
      <c r="C63" s="22" t="str">
        <f>$C$5</f>
        <v>8va Division</v>
      </c>
      <c r="D63" s="1"/>
      <c r="E63" s="1"/>
      <c r="F63" s="7"/>
      <c r="G63" s="19" t="s">
        <v>4</v>
      </c>
      <c r="H63" s="22" t="str">
        <f>$C$5</f>
        <v>8va Division</v>
      </c>
      <c r="I63" s="7"/>
      <c r="J63" s="19" t="s">
        <v>4</v>
      </c>
      <c r="K63" s="22" t="str">
        <f>$C$5</f>
        <v>8va Division</v>
      </c>
      <c r="L63" s="1"/>
      <c r="M63" s="1"/>
      <c r="N63" s="7"/>
      <c r="O63" s="19" t="s">
        <v>4</v>
      </c>
      <c r="P63" s="22" t="str">
        <f>$C$5</f>
        <v>8va Division</v>
      </c>
    </row>
    <row r="64" spans="1:16" ht="15">
      <c r="A64" s="14" t="str">
        <f>A6</f>
        <v>7ma Division</v>
      </c>
      <c r="B64" s="2"/>
      <c r="C64" s="16" t="s">
        <v>2</v>
      </c>
      <c r="D64" s="5"/>
      <c r="E64" s="5"/>
      <c r="F64" s="14" t="str">
        <f>A6</f>
        <v>7ma Division</v>
      </c>
      <c r="G64" s="2"/>
      <c r="H64" s="16" t="s">
        <v>2</v>
      </c>
      <c r="I64" s="14" t="str">
        <f>A6</f>
        <v>7ma Division</v>
      </c>
      <c r="J64" s="2"/>
      <c r="K64" s="16" t="s">
        <v>2</v>
      </c>
      <c r="L64" s="5"/>
      <c r="M64" s="5"/>
      <c r="N64" s="14" t="str">
        <f>A6</f>
        <v>7ma Division</v>
      </c>
      <c r="O64" s="2"/>
      <c r="P64" s="16" t="s">
        <v>2</v>
      </c>
    </row>
    <row r="65" spans="1:16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</row>
    <row r="66" spans="1:16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</row>
    <row r="67" spans="1:16" ht="20.25">
      <c r="A67" s="23" t="str">
        <f>Fixture!B9</f>
        <v>Kauri</v>
      </c>
      <c r="B67" s="1"/>
      <c r="C67" s="8"/>
      <c r="D67" s="1"/>
      <c r="E67" s="1"/>
      <c r="F67" s="23" t="str">
        <f>Fixture!E9</f>
        <v>UBA B</v>
      </c>
      <c r="G67" s="1"/>
      <c r="H67" s="8"/>
      <c r="I67" s="23" t="str">
        <f>Fixture!H9</f>
        <v>Lima F.C.</v>
      </c>
      <c r="J67" s="1"/>
      <c r="K67" s="8"/>
      <c r="L67" s="1"/>
      <c r="M67" s="1"/>
      <c r="N67" s="23" t="str">
        <f>Fixture!K9</f>
        <v>El Venado</v>
      </c>
      <c r="O67" s="1"/>
      <c r="P67" s="8"/>
    </row>
    <row r="68" spans="1:16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</row>
    <row r="69" spans="1:16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</row>
    <row r="70" spans="1:16" ht="18">
      <c r="A70" s="95" t="s">
        <v>1</v>
      </c>
      <c r="B70" s="96"/>
      <c r="C70" s="8"/>
      <c r="D70" s="1"/>
      <c r="E70" s="1"/>
      <c r="F70" s="95" t="s">
        <v>1</v>
      </c>
      <c r="G70" s="96"/>
      <c r="H70" s="8"/>
      <c r="I70" s="95" t="s">
        <v>1</v>
      </c>
      <c r="J70" s="96"/>
      <c r="K70" s="8"/>
      <c r="L70" s="1"/>
      <c r="M70" s="1"/>
      <c r="N70" s="95" t="s">
        <v>1</v>
      </c>
      <c r="O70" s="96"/>
      <c r="P70" s="8"/>
    </row>
    <row r="71" spans="1:16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</row>
    <row r="72" spans="1:16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</row>
    <row r="73" spans="1:16" ht="20.25">
      <c r="A73" s="23" t="str">
        <f>Fixture!D9</f>
        <v>Lima F.C.A </v>
      </c>
      <c r="B73" s="1"/>
      <c r="C73" s="8"/>
      <c r="D73" s="1"/>
      <c r="E73" s="1"/>
      <c r="F73" s="23" t="str">
        <f>Fixture!G9</f>
        <v>Ateneo</v>
      </c>
      <c r="G73" s="1"/>
      <c r="H73" s="8"/>
      <c r="I73" s="23" t="str">
        <f>Fixture!J9</f>
        <v>UBA</v>
      </c>
      <c r="J73" s="1"/>
      <c r="K73" s="8"/>
      <c r="L73" s="1"/>
      <c r="M73" s="1"/>
      <c r="N73" s="23" t="str">
        <f>Fixture!M9</f>
        <v>S.Maris</v>
      </c>
      <c r="O73" s="1"/>
      <c r="P73" s="8"/>
    </row>
    <row r="74" spans="1:16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</row>
    <row r="75" spans="1:16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</row>
    <row r="76" spans="1:16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</row>
    <row r="77" spans="1:16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</row>
    <row r="78" spans="1:17" ht="15.75" thickTop="1">
      <c r="A78" s="6"/>
      <c r="B78" s="18">
        <f>B1</f>
      </c>
      <c r="C78" s="31">
        <f>$C$1</f>
      </c>
      <c r="D78" s="3"/>
      <c r="E78" s="1"/>
      <c r="F78" s="6"/>
      <c r="G78" s="18">
        <f>B1</f>
      </c>
      <c r="H78" s="31">
        <f>$C$1</f>
      </c>
      <c r="I78" s="6"/>
      <c r="J78" s="18">
        <f>B1</f>
      </c>
      <c r="K78" s="31">
        <f>$C$1</f>
      </c>
      <c r="L78" s="1"/>
      <c r="M78" s="1"/>
      <c r="N78" s="6"/>
      <c r="O78" s="18">
        <f>B1</f>
      </c>
      <c r="P78" s="31">
        <f>$C$1</f>
      </c>
      <c r="Q78" s="1"/>
    </row>
    <row r="79" spans="1:17" ht="12.75">
      <c r="A79" s="7"/>
      <c r="B79" s="20" t="s">
        <v>5</v>
      </c>
      <c r="C79" s="27" t="str">
        <f>Fixture!$A$10</f>
        <v>14,40 hs</v>
      </c>
      <c r="D79" s="1"/>
      <c r="E79" s="1"/>
      <c r="F79" s="7"/>
      <c r="G79" s="15" t="s">
        <v>5</v>
      </c>
      <c r="H79" s="27" t="str">
        <f>Fixture!$A$10</f>
        <v>14,40 hs</v>
      </c>
      <c r="I79" s="7"/>
      <c r="J79" s="15" t="s">
        <v>5</v>
      </c>
      <c r="K79" s="27" t="str">
        <f>Fixture!$A$10</f>
        <v>14,40 hs</v>
      </c>
      <c r="L79" s="1"/>
      <c r="M79" s="1"/>
      <c r="N79" s="7"/>
      <c r="O79" s="15" t="s">
        <v>5</v>
      </c>
      <c r="P79" s="27" t="str">
        <f>Fixture!$A$10</f>
        <v>14,40 hs</v>
      </c>
      <c r="Q79" s="1"/>
    </row>
    <row r="80" spans="1:17" ht="12.75">
      <c r="A80" s="7"/>
      <c r="B80" s="20" t="s">
        <v>3</v>
      </c>
      <c r="C80" s="26" t="str">
        <f>Fixture!$B$4</f>
        <v>Domingo 15 de Julio</v>
      </c>
      <c r="D80" s="1"/>
      <c r="E80" s="1"/>
      <c r="F80" s="7"/>
      <c r="G80" s="15" t="s">
        <v>3</v>
      </c>
      <c r="H80" s="26" t="str">
        <f>Fixture!$B$4</f>
        <v>Domingo 15 de Julio</v>
      </c>
      <c r="I80" s="7"/>
      <c r="J80" s="15" t="s">
        <v>3</v>
      </c>
      <c r="K80" s="26" t="str">
        <f>Fixture!$B$4</f>
        <v>Domingo 15 de Julio</v>
      </c>
      <c r="L80" s="1"/>
      <c r="M80" s="1"/>
      <c r="N80" s="7"/>
      <c r="O80" s="15" t="s">
        <v>3</v>
      </c>
      <c r="P80" s="26" t="str">
        <f>Fixture!$B$4</f>
        <v>Domingo 15 de Julio</v>
      </c>
      <c r="Q80" s="1"/>
    </row>
    <row r="81" spans="1:17" ht="18">
      <c r="A81" s="9"/>
      <c r="B81" s="20" t="s">
        <v>0</v>
      </c>
      <c r="C81" s="22">
        <f>Fixture!D5</f>
        <v>1</v>
      </c>
      <c r="D81" s="1"/>
      <c r="E81" s="1"/>
      <c r="F81" s="9"/>
      <c r="G81" s="15" t="s">
        <v>0</v>
      </c>
      <c r="H81" s="22">
        <f>Fixture!G5</f>
        <v>2</v>
      </c>
      <c r="I81" s="9"/>
      <c r="J81" s="15" t="s">
        <v>0</v>
      </c>
      <c r="K81" s="22">
        <f>Fixture!J5</f>
        <v>3</v>
      </c>
      <c r="L81" s="1"/>
      <c r="M81" s="1"/>
      <c r="N81" s="9"/>
      <c r="O81" s="15" t="s">
        <v>0</v>
      </c>
      <c r="P81" s="22">
        <f>Fixture!M5</f>
        <v>4</v>
      </c>
      <c r="Q81" s="1"/>
    </row>
    <row r="82" spans="1:17" ht="12.75">
      <c r="A82" s="7"/>
      <c r="B82" s="21" t="s">
        <v>4</v>
      </c>
      <c r="C82" s="22" t="str">
        <f>$C$5</f>
        <v>8va Division</v>
      </c>
      <c r="D82" s="1"/>
      <c r="E82" s="1"/>
      <c r="F82" s="7"/>
      <c r="G82" s="19" t="s">
        <v>4</v>
      </c>
      <c r="H82" s="22" t="str">
        <f>$C$5</f>
        <v>8va Division</v>
      </c>
      <c r="I82" s="7"/>
      <c r="J82" s="19" t="s">
        <v>4</v>
      </c>
      <c r="K82" s="22" t="str">
        <f>$C$5</f>
        <v>8va Division</v>
      </c>
      <c r="L82" s="1"/>
      <c r="M82" s="1"/>
      <c r="N82" s="7"/>
      <c r="O82" s="19" t="s">
        <v>4</v>
      </c>
      <c r="P82" s="22" t="str">
        <f>$C$5</f>
        <v>8va Division</v>
      </c>
      <c r="Q82" s="1"/>
    </row>
    <row r="83" spans="1:17" ht="15">
      <c r="A83" s="14" t="str">
        <f>A6</f>
        <v>7ma Division</v>
      </c>
      <c r="B83" s="2"/>
      <c r="C83" s="16" t="s">
        <v>2</v>
      </c>
      <c r="D83" s="5"/>
      <c r="E83" s="5"/>
      <c r="F83" s="14" t="str">
        <f>A6</f>
        <v>7ma Division</v>
      </c>
      <c r="G83" s="2"/>
      <c r="H83" s="16" t="s">
        <v>2</v>
      </c>
      <c r="I83" s="14" t="str">
        <f>A6</f>
        <v>7ma Division</v>
      </c>
      <c r="J83" s="2"/>
      <c r="K83" s="16" t="s">
        <v>2</v>
      </c>
      <c r="L83" s="5"/>
      <c r="M83" s="5"/>
      <c r="N83" s="14" t="str">
        <f>A6</f>
        <v>7ma Division</v>
      </c>
      <c r="O83" s="2"/>
      <c r="P83" s="16" t="s">
        <v>2</v>
      </c>
      <c r="Q83" s="1"/>
    </row>
    <row r="84" spans="1:17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</row>
    <row r="85" spans="1:17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</row>
    <row r="86" spans="1:16" ht="20.25">
      <c r="A86" s="23" t="str">
        <f>Fixture!B10</f>
        <v>Alentando</v>
      </c>
      <c r="B86" s="1"/>
      <c r="C86" s="8"/>
      <c r="D86" s="1"/>
      <c r="E86" s="1"/>
      <c r="F86" s="23" t="str">
        <f>Fixture!E10</f>
        <v>S.Isidro</v>
      </c>
      <c r="G86" s="1"/>
      <c r="H86" s="8"/>
      <c r="I86" s="23" t="str">
        <f>Fixture!H10</f>
        <v>El Venado</v>
      </c>
      <c r="J86" s="1"/>
      <c r="K86" s="8"/>
      <c r="L86" s="1"/>
      <c r="M86" s="1"/>
      <c r="N86" s="23" t="str">
        <f>Fixture!K10</f>
        <v>UBA C</v>
      </c>
      <c r="O86" s="1"/>
      <c r="P86" s="8"/>
    </row>
    <row r="87" spans="1:16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</row>
    <row r="88" spans="1:16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</row>
    <row r="89" spans="1:16" ht="18">
      <c r="A89" s="95" t="s">
        <v>1</v>
      </c>
      <c r="B89" s="96"/>
      <c r="C89" s="8"/>
      <c r="D89" s="1"/>
      <c r="E89" s="1"/>
      <c r="F89" s="95" t="s">
        <v>1</v>
      </c>
      <c r="G89" s="96"/>
      <c r="H89" s="8"/>
      <c r="I89" s="95" t="s">
        <v>1</v>
      </c>
      <c r="J89" s="96"/>
      <c r="K89" s="8"/>
      <c r="L89" s="1"/>
      <c r="M89" s="1"/>
      <c r="N89" s="95" t="s">
        <v>1</v>
      </c>
      <c r="O89" s="96"/>
      <c r="P89" s="8"/>
    </row>
    <row r="90" spans="1:16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</row>
    <row r="91" spans="1:16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</row>
    <row r="92" spans="1:16" ht="20.25">
      <c r="A92" s="23" t="str">
        <f>Fixture!D10</f>
        <v>C.Argent R</v>
      </c>
      <c r="B92" s="1"/>
      <c r="C92" s="8"/>
      <c r="D92" s="1"/>
      <c r="E92" s="1"/>
      <c r="F92" s="23" t="str">
        <f>Fixture!G10</f>
        <v>C.S.Hebreo</v>
      </c>
      <c r="G92" s="1"/>
      <c r="H92" s="8"/>
      <c r="I92" s="23" t="str">
        <f>Fixture!J10</f>
        <v>Alentando I.</v>
      </c>
      <c r="J92" s="1"/>
      <c r="K92" s="8"/>
      <c r="L92" s="1"/>
      <c r="M92" s="1"/>
      <c r="N92" s="23" t="str">
        <f>Fixture!M10</f>
        <v>UBA A</v>
      </c>
      <c r="O92" s="1"/>
      <c r="P92" s="8"/>
    </row>
    <row r="93" spans="1:17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</row>
    <row r="94" spans="1:17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</row>
    <row r="95" spans="1:17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</row>
    <row r="96" spans="1:17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.75" thickTop="1">
      <c r="A97" s="6"/>
      <c r="B97" s="18">
        <f>B1</f>
      </c>
      <c r="C97" s="31">
        <f>$C$1</f>
      </c>
      <c r="D97" s="3"/>
      <c r="E97" s="1"/>
      <c r="F97" s="6"/>
      <c r="G97" s="18">
        <f>B1</f>
      </c>
      <c r="H97" s="31">
        <f>$C$1</f>
      </c>
      <c r="I97" s="6"/>
      <c r="J97" s="18">
        <f>B1</f>
      </c>
      <c r="K97" s="31">
        <f>$C$1</f>
      </c>
      <c r="L97" s="1"/>
      <c r="M97" s="1"/>
      <c r="N97" s="6"/>
      <c r="O97" s="18">
        <f>B1</f>
      </c>
      <c r="P97" s="31">
        <f>$C$1</f>
      </c>
      <c r="Q97" s="1"/>
    </row>
    <row r="98" spans="1:17" ht="12.75">
      <c r="A98" s="7"/>
      <c r="B98" s="15" t="s">
        <v>5</v>
      </c>
      <c r="C98" s="27" t="str">
        <f>Fixture!$A$11</f>
        <v>15,05 hs</v>
      </c>
      <c r="D98" s="1"/>
      <c r="E98" s="1"/>
      <c r="F98" s="7"/>
      <c r="G98" s="15" t="s">
        <v>5</v>
      </c>
      <c r="H98" s="27" t="str">
        <f>Fixture!$A$11</f>
        <v>15,05 hs</v>
      </c>
      <c r="I98" s="7"/>
      <c r="J98" s="15" t="s">
        <v>5</v>
      </c>
      <c r="K98" s="27" t="str">
        <f>Fixture!$A$11</f>
        <v>15,05 hs</v>
      </c>
      <c r="L98" s="1"/>
      <c r="M98" s="1"/>
      <c r="N98" s="7"/>
      <c r="O98" s="15" t="s">
        <v>5</v>
      </c>
      <c r="P98" s="27" t="str">
        <f>Fixture!$A$11</f>
        <v>15,05 hs</v>
      </c>
      <c r="Q98" s="1"/>
    </row>
    <row r="99" spans="1:17" ht="12.75">
      <c r="A99" s="7"/>
      <c r="B99" s="15" t="s">
        <v>3</v>
      </c>
      <c r="C99" s="26" t="str">
        <f>Fixture!$B$4</f>
        <v>Domingo 15 de Julio</v>
      </c>
      <c r="D99" s="1"/>
      <c r="E99" s="1"/>
      <c r="F99" s="7"/>
      <c r="G99" s="15" t="s">
        <v>3</v>
      </c>
      <c r="H99" s="26" t="str">
        <f>Fixture!$B$4</f>
        <v>Domingo 15 de Julio</v>
      </c>
      <c r="I99" s="7"/>
      <c r="J99" s="15" t="s">
        <v>3</v>
      </c>
      <c r="K99" s="26" t="str">
        <f>Fixture!$B$4</f>
        <v>Domingo 15 de Julio</v>
      </c>
      <c r="L99" s="1"/>
      <c r="M99" s="1"/>
      <c r="N99" s="7"/>
      <c r="O99" s="15" t="s">
        <v>3</v>
      </c>
      <c r="P99" s="26" t="str">
        <f>Fixture!$B$4</f>
        <v>Domingo 15 de Julio</v>
      </c>
      <c r="Q99" s="1"/>
    </row>
    <row r="100" spans="1:17" ht="18">
      <c r="A100" s="9"/>
      <c r="B100" s="15" t="s">
        <v>0</v>
      </c>
      <c r="C100" s="22">
        <f>Fixture!D5</f>
        <v>1</v>
      </c>
      <c r="D100" s="1"/>
      <c r="E100" s="1"/>
      <c r="F100" s="9"/>
      <c r="G100" s="15" t="s">
        <v>0</v>
      </c>
      <c r="H100" s="22">
        <f>Fixture!G5</f>
        <v>2</v>
      </c>
      <c r="I100" s="9"/>
      <c r="J100" s="15" t="s">
        <v>0</v>
      </c>
      <c r="K100" s="22">
        <f>Fixture!J5</f>
        <v>3</v>
      </c>
      <c r="L100" s="1"/>
      <c r="M100" s="1"/>
      <c r="N100" s="9"/>
      <c r="O100" s="15" t="s">
        <v>0</v>
      </c>
      <c r="P100" s="22">
        <f>Fixture!M5</f>
        <v>4</v>
      </c>
      <c r="Q100" s="1"/>
    </row>
    <row r="101" spans="1:17" ht="12.75">
      <c r="A101" s="7"/>
      <c r="B101" s="19" t="s">
        <v>4</v>
      </c>
      <c r="C101" s="22" t="str">
        <f>$C$5</f>
        <v>8va Division</v>
      </c>
      <c r="D101" s="1"/>
      <c r="E101" s="1"/>
      <c r="F101" s="7"/>
      <c r="G101" s="19" t="s">
        <v>4</v>
      </c>
      <c r="H101" s="22" t="str">
        <f>$C$5</f>
        <v>8va Division</v>
      </c>
      <c r="I101" s="7"/>
      <c r="J101" s="19" t="s">
        <v>4</v>
      </c>
      <c r="K101" s="22" t="str">
        <f>$C$5</f>
        <v>8va Division</v>
      </c>
      <c r="L101" s="1"/>
      <c r="M101" s="1"/>
      <c r="N101" s="7"/>
      <c r="O101" s="19" t="s">
        <v>4</v>
      </c>
      <c r="P101" s="22" t="str">
        <f>$C$5</f>
        <v>8va Division</v>
      </c>
      <c r="Q101" s="1"/>
    </row>
    <row r="102" spans="1:17" ht="15">
      <c r="A102" s="14" t="str">
        <f>A6</f>
        <v>7ma Division</v>
      </c>
      <c r="B102" s="2"/>
      <c r="C102" s="16" t="s">
        <v>2</v>
      </c>
      <c r="D102" s="5"/>
      <c r="E102" s="5"/>
      <c r="F102" s="14" t="str">
        <f>A6</f>
        <v>7ma Division</v>
      </c>
      <c r="G102" s="2"/>
      <c r="H102" s="16" t="s">
        <v>2</v>
      </c>
      <c r="I102" s="14" t="str">
        <f>A6</f>
        <v>7ma Division</v>
      </c>
      <c r="J102" s="2"/>
      <c r="K102" s="16" t="s">
        <v>2</v>
      </c>
      <c r="L102" s="5"/>
      <c r="M102" s="5"/>
      <c r="N102" s="14" t="str">
        <f>A6</f>
        <v>7ma Division</v>
      </c>
      <c r="O102" s="2"/>
      <c r="P102" s="16" t="s">
        <v>2</v>
      </c>
      <c r="Q102" s="1"/>
    </row>
    <row r="103" spans="1:17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</row>
    <row r="104" spans="1:17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</row>
    <row r="105" spans="1:16" ht="20.25">
      <c r="A105" s="23" t="str">
        <f>Fixture!B11</f>
        <v>UBA B</v>
      </c>
      <c r="B105" s="1"/>
      <c r="C105" s="8"/>
      <c r="D105" s="1"/>
      <c r="E105" s="1"/>
      <c r="F105" s="23" t="str">
        <f>Fixture!E11</f>
        <v>UBA</v>
      </c>
      <c r="G105" s="1"/>
      <c r="H105" s="8"/>
      <c r="I105" s="23" t="str">
        <f>Fixture!H11</f>
        <v>S.Maris</v>
      </c>
      <c r="J105" s="1"/>
      <c r="K105" s="8"/>
      <c r="L105" s="1"/>
      <c r="M105" s="1"/>
      <c r="N105" s="23" t="str">
        <f>Fixture!K11</f>
        <v>El Venado</v>
      </c>
      <c r="O105" s="1"/>
      <c r="P105" s="8"/>
    </row>
    <row r="106" spans="1:16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</row>
    <row r="107" spans="1:16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</row>
    <row r="108" spans="1:16" ht="18">
      <c r="A108" s="95" t="s">
        <v>1</v>
      </c>
      <c r="B108" s="96"/>
      <c r="C108" s="8"/>
      <c r="D108" s="1"/>
      <c r="E108" s="1"/>
      <c r="F108" s="95" t="s">
        <v>1</v>
      </c>
      <c r="G108" s="96"/>
      <c r="H108" s="8"/>
      <c r="I108" s="95" t="s">
        <v>1</v>
      </c>
      <c r="J108" s="96"/>
      <c r="K108" s="8"/>
      <c r="L108" s="1"/>
      <c r="M108" s="1"/>
      <c r="N108" s="95" t="s">
        <v>1</v>
      </c>
      <c r="O108" s="96"/>
      <c r="P108" s="8"/>
    </row>
    <row r="109" spans="1:16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</row>
    <row r="110" spans="1:16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</row>
    <row r="111" spans="1:16" ht="20.25">
      <c r="A111" s="23" t="str">
        <f>Fixture!D11</f>
        <v>A.Ilusiones</v>
      </c>
      <c r="B111" s="1"/>
      <c r="C111" s="8"/>
      <c r="D111" s="1"/>
      <c r="E111" s="1"/>
      <c r="F111" s="23" t="str">
        <f>Fixture!G11</f>
        <v>C.S.Hebreo</v>
      </c>
      <c r="G111" s="1"/>
      <c r="H111" s="8"/>
      <c r="I111" s="23" t="str">
        <f>Fixture!J11</f>
        <v>Ateneo</v>
      </c>
      <c r="J111" s="1"/>
      <c r="K111" s="8"/>
      <c r="L111" s="1"/>
      <c r="M111" s="1"/>
      <c r="N111" s="23" t="str">
        <f>Fixture!M11</f>
        <v>S.Isidro</v>
      </c>
      <c r="O111" s="1"/>
      <c r="P111" s="8"/>
    </row>
    <row r="112" spans="1:17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</row>
    <row r="113" spans="1:17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</row>
    <row r="114" spans="6:17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.75" thickTop="1">
      <c r="A115" s="6"/>
      <c r="B115" s="18">
        <f>B1</f>
      </c>
      <c r="C115" s="31">
        <f>$C$1</f>
      </c>
      <c r="D115" s="3"/>
      <c r="E115" s="1"/>
      <c r="F115" s="6"/>
      <c r="G115" s="18">
        <f>B1</f>
      </c>
      <c r="H115" s="31">
        <f>$C$1</f>
      </c>
      <c r="I115" s="6"/>
      <c r="J115" s="18">
        <f>B1</f>
      </c>
      <c r="K115" s="31">
        <f>$C$1</f>
      </c>
      <c r="L115" s="1"/>
      <c r="M115" s="1"/>
      <c r="N115" s="6"/>
      <c r="O115" s="18">
        <f>B1</f>
      </c>
      <c r="P115" s="31">
        <f>$C$1</f>
      </c>
      <c r="Q115" s="1"/>
    </row>
    <row r="116" spans="1:17" ht="12.75">
      <c r="A116" s="7"/>
      <c r="B116" s="15" t="s">
        <v>5</v>
      </c>
      <c r="C116" s="27" t="str">
        <f>Fixture!$A$12</f>
        <v>15,30 hs</v>
      </c>
      <c r="D116" s="1"/>
      <c r="E116" s="1"/>
      <c r="F116" s="7"/>
      <c r="G116" s="15" t="s">
        <v>5</v>
      </c>
      <c r="H116" s="27" t="str">
        <f>Fixture!$A$12</f>
        <v>15,30 hs</v>
      </c>
      <c r="I116" s="7"/>
      <c r="J116" s="15" t="s">
        <v>5</v>
      </c>
      <c r="K116" s="27" t="str">
        <f>Fixture!$A$12</f>
        <v>15,30 hs</v>
      </c>
      <c r="L116" s="1"/>
      <c r="M116" s="1"/>
      <c r="N116" s="7"/>
      <c r="O116" s="15" t="s">
        <v>5</v>
      </c>
      <c r="P116" s="27" t="str">
        <f>Fixture!$A$12</f>
        <v>15,30 hs</v>
      </c>
      <c r="Q116" s="1"/>
    </row>
    <row r="117" spans="1:17" ht="12.75">
      <c r="A117" s="7"/>
      <c r="B117" s="15" t="s">
        <v>3</v>
      </c>
      <c r="C117" s="26" t="str">
        <f>Fixture!$B$4</f>
        <v>Domingo 15 de Julio</v>
      </c>
      <c r="D117" s="1"/>
      <c r="E117" s="1"/>
      <c r="F117" s="7"/>
      <c r="G117" s="15" t="s">
        <v>3</v>
      </c>
      <c r="H117" s="26" t="str">
        <f>Fixture!$B$4</f>
        <v>Domingo 15 de Julio</v>
      </c>
      <c r="I117" s="7"/>
      <c r="J117" s="15" t="s">
        <v>3</v>
      </c>
      <c r="K117" s="26" t="str">
        <f>Fixture!$B$4</f>
        <v>Domingo 15 de Julio</v>
      </c>
      <c r="L117" s="1"/>
      <c r="M117" s="1"/>
      <c r="N117" s="7"/>
      <c r="O117" s="15" t="s">
        <v>3</v>
      </c>
      <c r="P117" s="26" t="str">
        <f>Fixture!$B$4</f>
        <v>Domingo 15 de Julio</v>
      </c>
      <c r="Q117" s="1"/>
    </row>
    <row r="118" spans="1:17" ht="18">
      <c r="A118" s="9"/>
      <c r="B118" s="15" t="s">
        <v>0</v>
      </c>
      <c r="C118" s="22">
        <f>Fixture!D5</f>
        <v>1</v>
      </c>
      <c r="D118" s="1"/>
      <c r="E118" s="1"/>
      <c r="F118" s="9"/>
      <c r="G118" s="15" t="s">
        <v>0</v>
      </c>
      <c r="H118" s="22">
        <f>Fixture!G5</f>
        <v>2</v>
      </c>
      <c r="I118" s="9"/>
      <c r="J118" s="15" t="s">
        <v>0</v>
      </c>
      <c r="K118" s="22">
        <f>Fixture!J5</f>
        <v>3</v>
      </c>
      <c r="L118" s="1"/>
      <c r="M118" s="1"/>
      <c r="N118" s="9"/>
      <c r="O118" s="15" t="s">
        <v>0</v>
      </c>
      <c r="P118" s="22">
        <f>Fixture!M5</f>
        <v>4</v>
      </c>
      <c r="Q118" s="1"/>
    </row>
    <row r="119" spans="1:17" ht="12.75">
      <c r="A119" s="7"/>
      <c r="B119" s="19" t="s">
        <v>4</v>
      </c>
      <c r="C119" s="22" t="str">
        <f>$C$5</f>
        <v>8va Division</v>
      </c>
      <c r="D119" s="1"/>
      <c r="E119" s="1"/>
      <c r="F119" s="7"/>
      <c r="G119" s="19" t="s">
        <v>4</v>
      </c>
      <c r="H119" s="22" t="str">
        <f>$C$5</f>
        <v>8va Division</v>
      </c>
      <c r="I119" s="7"/>
      <c r="J119" s="19" t="s">
        <v>4</v>
      </c>
      <c r="K119" s="22" t="str">
        <f>$C$5</f>
        <v>8va Division</v>
      </c>
      <c r="L119" s="1"/>
      <c r="M119" s="1"/>
      <c r="N119" s="7"/>
      <c r="O119" s="19" t="s">
        <v>4</v>
      </c>
      <c r="P119" s="22" t="str">
        <f>$C$5</f>
        <v>8va Division</v>
      </c>
      <c r="Q119" s="1"/>
    </row>
    <row r="120" spans="1:17" ht="15">
      <c r="A120" s="14" t="str">
        <f>A6</f>
        <v>7ma Division</v>
      </c>
      <c r="B120" s="2"/>
      <c r="C120" s="16" t="s">
        <v>2</v>
      </c>
      <c r="D120" s="5"/>
      <c r="E120" s="5"/>
      <c r="F120" s="14" t="str">
        <f>A6</f>
        <v>7ma Division</v>
      </c>
      <c r="G120" s="2"/>
      <c r="H120" s="16" t="s">
        <v>2</v>
      </c>
      <c r="I120" s="14" t="str">
        <f>A6</f>
        <v>7ma Division</v>
      </c>
      <c r="J120" s="2"/>
      <c r="K120" s="16" t="s">
        <v>2</v>
      </c>
      <c r="L120" s="5"/>
      <c r="M120" s="5"/>
      <c r="N120" s="14" t="str">
        <f>A6</f>
        <v>7ma Division</v>
      </c>
      <c r="O120" s="2"/>
      <c r="P120" s="16" t="s">
        <v>2</v>
      </c>
      <c r="Q120" s="1"/>
    </row>
    <row r="121" spans="1:17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</row>
    <row r="122" spans="1:17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</row>
    <row r="123" spans="1:16" ht="20.25">
      <c r="A123" s="23" t="str">
        <f>Fixture!B12</f>
        <v>Lamroth</v>
      </c>
      <c r="B123" s="1"/>
      <c r="C123" s="8"/>
      <c r="D123" s="1"/>
      <c r="E123" s="1"/>
      <c r="F123" s="23" t="str">
        <f>Fixture!E12</f>
        <v>Lima F.C.</v>
      </c>
      <c r="G123" s="1"/>
      <c r="H123" s="8"/>
      <c r="I123" s="23" t="str">
        <f>Fixture!H12</f>
        <v>El Venado</v>
      </c>
      <c r="J123" s="1"/>
      <c r="K123" s="8"/>
      <c r="L123" s="1"/>
      <c r="M123" s="1"/>
      <c r="N123" s="23">
        <f>Fixture!K12</f>
        <v>0</v>
      </c>
      <c r="O123" s="1"/>
      <c r="P123" s="8"/>
    </row>
    <row r="124" spans="1:16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</row>
    <row r="125" spans="1:16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</row>
    <row r="126" spans="1:16" ht="18">
      <c r="A126" s="95" t="s">
        <v>1</v>
      </c>
      <c r="B126" s="96"/>
      <c r="C126" s="8"/>
      <c r="D126" s="1"/>
      <c r="E126" s="1"/>
      <c r="F126" s="95" t="s">
        <v>1</v>
      </c>
      <c r="G126" s="96"/>
      <c r="H126" s="8"/>
      <c r="I126" s="95" t="s">
        <v>1</v>
      </c>
      <c r="J126" s="96"/>
      <c r="K126" s="8"/>
      <c r="L126" s="1"/>
      <c r="M126" s="1"/>
      <c r="N126" s="95" t="s">
        <v>1</v>
      </c>
      <c r="O126" s="96"/>
      <c r="P126" s="8"/>
    </row>
    <row r="127" spans="1:16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</row>
    <row r="128" spans="1:16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</row>
    <row r="129" spans="1:16" ht="20.25">
      <c r="A129" s="23" t="str">
        <f>Fixture!D12</f>
        <v>Kauri</v>
      </c>
      <c r="B129" s="1"/>
      <c r="C129" s="8"/>
      <c r="D129" s="1"/>
      <c r="E129" s="1"/>
      <c r="F129" s="23" t="str">
        <f>Fixture!G12</f>
        <v>S.Isidro</v>
      </c>
      <c r="G129" s="1"/>
      <c r="H129" s="8"/>
      <c r="I129" s="23" t="str">
        <f>Fixture!J12</f>
        <v>Lima FC B</v>
      </c>
      <c r="J129" s="1"/>
      <c r="K129" s="8"/>
      <c r="L129" s="1"/>
      <c r="M129" s="1"/>
      <c r="N129" s="23">
        <f>Fixture!M12</f>
        <v>0</v>
      </c>
      <c r="O129" s="1"/>
      <c r="P129" s="8"/>
    </row>
    <row r="130" spans="1:17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</row>
    <row r="131" spans="1:17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</row>
    <row r="132" spans="1:17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.75" thickTop="1">
      <c r="A133" s="6"/>
      <c r="B133" s="18">
        <f>B1</f>
      </c>
      <c r="C133" s="31">
        <f>$C$1</f>
      </c>
      <c r="D133" s="3"/>
      <c r="E133" s="1"/>
      <c r="F133" s="6"/>
      <c r="G133" s="18">
        <f>B1</f>
      </c>
      <c r="H133" s="31">
        <f>$C$1</f>
      </c>
      <c r="I133" s="6"/>
      <c r="J133" s="18">
        <f>B1</f>
      </c>
      <c r="K133" s="31">
        <f>$C$1</f>
      </c>
      <c r="L133" s="1"/>
      <c r="M133" s="1"/>
      <c r="N133" s="6"/>
      <c r="O133" s="18">
        <f>B1</f>
      </c>
      <c r="P133" s="31">
        <f>$C$1</f>
      </c>
      <c r="Q133" s="1"/>
    </row>
    <row r="134" spans="1:17" ht="12.75">
      <c r="A134" s="7"/>
      <c r="B134" s="15" t="s">
        <v>5</v>
      </c>
      <c r="C134" s="27" t="str">
        <f>Fixture!A13</f>
        <v>15,55 hs</v>
      </c>
      <c r="D134" s="1"/>
      <c r="E134" s="1"/>
      <c r="F134" s="7"/>
      <c r="G134" s="15" t="s">
        <v>5</v>
      </c>
      <c r="H134" s="27" t="str">
        <f>C134</f>
        <v>15,55 hs</v>
      </c>
      <c r="I134" s="7"/>
      <c r="J134" s="15" t="s">
        <v>5</v>
      </c>
      <c r="K134" s="27" t="str">
        <f>H134</f>
        <v>15,55 hs</v>
      </c>
      <c r="L134" s="1"/>
      <c r="M134" s="1"/>
      <c r="N134" s="7"/>
      <c r="O134" s="15" t="s">
        <v>5</v>
      </c>
      <c r="P134" s="27" t="str">
        <f>K134</f>
        <v>15,55 hs</v>
      </c>
      <c r="Q134" s="1"/>
    </row>
    <row r="135" spans="1:17" ht="12.75">
      <c r="A135" s="7"/>
      <c r="B135" s="15" t="s">
        <v>3</v>
      </c>
      <c r="C135" s="26" t="str">
        <f>Fixture!$B$4</f>
        <v>Domingo 15 de Julio</v>
      </c>
      <c r="D135" s="1"/>
      <c r="E135" s="1"/>
      <c r="F135" s="7"/>
      <c r="G135" s="15" t="s">
        <v>3</v>
      </c>
      <c r="H135" s="26" t="str">
        <f>Fixture!$B$4</f>
        <v>Domingo 15 de Julio</v>
      </c>
      <c r="I135" s="7"/>
      <c r="J135" s="15" t="s">
        <v>3</v>
      </c>
      <c r="K135" s="26" t="str">
        <f>Fixture!$B$4</f>
        <v>Domingo 15 de Julio</v>
      </c>
      <c r="L135" s="1"/>
      <c r="M135" s="1"/>
      <c r="N135" s="7"/>
      <c r="O135" s="15" t="s">
        <v>3</v>
      </c>
      <c r="P135" s="26" t="str">
        <f>Fixture!$B$4</f>
        <v>Domingo 15 de Julio</v>
      </c>
      <c r="Q135" s="1"/>
    </row>
    <row r="136" spans="1:17" ht="18">
      <c r="A136" s="9"/>
      <c r="B136" s="15" t="s">
        <v>0</v>
      </c>
      <c r="C136" s="22">
        <f>Fixture!D5</f>
        <v>1</v>
      </c>
      <c r="D136" s="1"/>
      <c r="E136" s="1"/>
      <c r="F136" s="9"/>
      <c r="G136" s="15" t="s">
        <v>0</v>
      </c>
      <c r="H136" s="22">
        <f>Fixture!G5</f>
        <v>2</v>
      </c>
      <c r="I136" s="9"/>
      <c r="J136" s="15" t="s">
        <v>0</v>
      </c>
      <c r="K136" s="22">
        <f>Fixture!J5</f>
        <v>3</v>
      </c>
      <c r="L136" s="1"/>
      <c r="M136" s="1"/>
      <c r="N136" s="9"/>
      <c r="O136" s="15" t="s">
        <v>0</v>
      </c>
      <c r="P136" s="22">
        <f>Fixture!M5</f>
        <v>4</v>
      </c>
      <c r="Q136" s="1"/>
    </row>
    <row r="137" spans="1:17" ht="12.75">
      <c r="A137" s="7"/>
      <c r="B137" s="19" t="s">
        <v>4</v>
      </c>
      <c r="C137" s="22" t="str">
        <f>$C$5</f>
        <v>8va Division</v>
      </c>
      <c r="D137" s="1"/>
      <c r="E137" s="1"/>
      <c r="F137" s="7"/>
      <c r="G137" s="19" t="s">
        <v>4</v>
      </c>
      <c r="H137" s="22" t="str">
        <f>$C$5</f>
        <v>8va Division</v>
      </c>
      <c r="I137" s="7"/>
      <c r="J137" s="19" t="s">
        <v>4</v>
      </c>
      <c r="K137" s="22" t="str">
        <f>$C$5</f>
        <v>8va Division</v>
      </c>
      <c r="L137" s="1"/>
      <c r="M137" s="1"/>
      <c r="N137" s="7"/>
      <c r="O137" s="19" t="s">
        <v>4</v>
      </c>
      <c r="P137" s="22" t="str">
        <f>$C$5</f>
        <v>8va Division</v>
      </c>
      <c r="Q137" s="1"/>
    </row>
    <row r="138" spans="1:17" ht="15">
      <c r="A138" s="14" t="str">
        <f>A6</f>
        <v>7ma Division</v>
      </c>
      <c r="B138" s="2"/>
      <c r="C138" s="16" t="s">
        <v>2</v>
      </c>
      <c r="D138" s="5"/>
      <c r="E138" s="5"/>
      <c r="F138" s="14" t="str">
        <f>A6</f>
        <v>7ma Division</v>
      </c>
      <c r="G138" s="2"/>
      <c r="H138" s="16" t="s">
        <v>2</v>
      </c>
      <c r="I138" s="14" t="str">
        <f>A6</f>
        <v>7ma Division</v>
      </c>
      <c r="J138" s="2"/>
      <c r="K138" s="16" t="s">
        <v>2</v>
      </c>
      <c r="L138" s="5"/>
      <c r="M138" s="5"/>
      <c r="N138" s="14" t="str">
        <f>A6</f>
        <v>7ma Division</v>
      </c>
      <c r="O138" s="2"/>
      <c r="P138" s="16" t="s">
        <v>2</v>
      </c>
      <c r="Q138" s="1"/>
    </row>
    <row r="139" spans="1:17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</row>
    <row r="140" spans="1:17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</row>
    <row r="141" spans="1:16" ht="20.25">
      <c r="A141" s="23" t="str">
        <f>Fixture!B13</f>
        <v>C.S.Hebreo</v>
      </c>
      <c r="B141" s="1"/>
      <c r="C141" s="8"/>
      <c r="D141" s="1"/>
      <c r="E141" s="1"/>
      <c r="F141" s="23" t="str">
        <f>Fixture!K13</f>
        <v>El Venado</v>
      </c>
      <c r="G141" s="1"/>
      <c r="H141" s="8"/>
      <c r="I141" s="23" t="str">
        <f>Fixture!H13</f>
        <v>UBA B</v>
      </c>
      <c r="J141" s="1"/>
      <c r="K141" s="8"/>
      <c r="L141" s="1"/>
      <c r="M141" s="1"/>
      <c r="N141" s="23" t="str">
        <f>Fixture!K13</f>
        <v>El Venado</v>
      </c>
      <c r="O141" s="1"/>
      <c r="P141" s="8"/>
    </row>
    <row r="142" spans="1:16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</row>
    <row r="143" spans="1:16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</row>
    <row r="144" spans="1:16" ht="18">
      <c r="A144" s="95" t="s">
        <v>1</v>
      </c>
      <c r="B144" s="96"/>
      <c r="C144" s="8"/>
      <c r="D144" s="1"/>
      <c r="E144" s="1"/>
      <c r="F144" s="95" t="s">
        <v>1</v>
      </c>
      <c r="G144" s="96"/>
      <c r="H144" s="8"/>
      <c r="I144" s="95" t="s">
        <v>1</v>
      </c>
      <c r="J144" s="96"/>
      <c r="K144" s="8"/>
      <c r="L144" s="1"/>
      <c r="M144" s="1"/>
      <c r="N144" s="95" t="s">
        <v>1</v>
      </c>
      <c r="O144" s="96"/>
      <c r="P144" s="8"/>
    </row>
    <row r="145" spans="1:16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</row>
    <row r="146" spans="1:16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</row>
    <row r="147" spans="1:16" ht="20.25">
      <c r="A147" s="23" t="str">
        <f>Fixture!D13</f>
        <v>C.Argen R</v>
      </c>
      <c r="B147" s="1"/>
      <c r="C147" s="8"/>
      <c r="D147" s="1"/>
      <c r="E147" s="1"/>
      <c r="F147" s="23" t="str">
        <f>Fixture!M13</f>
        <v>A.Ilusiones</v>
      </c>
      <c r="G147" s="1"/>
      <c r="H147" s="8"/>
      <c r="I147" s="23" t="str">
        <f>Fixture!J13</f>
        <v>Lima FC B</v>
      </c>
      <c r="J147" s="1"/>
      <c r="K147" s="8"/>
      <c r="L147" s="1"/>
      <c r="M147" s="1"/>
      <c r="N147" s="23" t="str">
        <f>Fixture!M13</f>
        <v>A.Ilusiones</v>
      </c>
      <c r="O147" s="1"/>
      <c r="P147" s="8"/>
    </row>
    <row r="148" spans="1:17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</row>
    <row r="149" spans="1:17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</row>
    <row r="150" spans="1:17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.75" thickTop="1">
      <c r="A151" s="6"/>
      <c r="B151" s="18">
        <f>B1</f>
      </c>
      <c r="C151" s="31">
        <f>$C$1</f>
      </c>
      <c r="D151" s="3"/>
      <c r="E151" s="1"/>
      <c r="F151" s="6"/>
      <c r="G151" s="18">
        <f>B1</f>
      </c>
      <c r="H151" s="31">
        <f>$C$1</f>
      </c>
      <c r="I151" s="6"/>
      <c r="J151" s="18">
        <f>B1</f>
      </c>
      <c r="K151" s="31">
        <f>$C$1</f>
      </c>
      <c r="L151" s="1"/>
      <c r="M151" s="1"/>
      <c r="N151" s="6"/>
      <c r="O151" s="18">
        <f>B1</f>
      </c>
      <c r="P151" s="31">
        <f>$C$1</f>
      </c>
      <c r="Q151" s="1"/>
    </row>
    <row r="152" spans="1:17" ht="12.75">
      <c r="A152" s="7"/>
      <c r="B152" s="15" t="s">
        <v>5</v>
      </c>
      <c r="C152" s="27" t="str">
        <f>Fixture!A14</f>
        <v>16,20 hs</v>
      </c>
      <c r="D152" s="1"/>
      <c r="E152" s="1"/>
      <c r="F152" s="7"/>
      <c r="G152" s="15" t="s">
        <v>5</v>
      </c>
      <c r="H152" s="27" t="str">
        <f>Fixture!A14</f>
        <v>16,20 hs</v>
      </c>
      <c r="I152" s="7"/>
      <c r="J152" s="15" t="s">
        <v>5</v>
      </c>
      <c r="K152" s="27" t="str">
        <f>Fixture!A14</f>
        <v>16,20 hs</v>
      </c>
      <c r="L152" s="1"/>
      <c r="M152" s="1"/>
      <c r="N152" s="7"/>
      <c r="O152" s="15" t="s">
        <v>5</v>
      </c>
      <c r="P152" s="27" t="str">
        <f>Fixture!A14</f>
        <v>16,20 hs</v>
      </c>
      <c r="Q152" s="1"/>
    </row>
    <row r="153" spans="1:17" ht="12.75">
      <c r="A153" s="7"/>
      <c r="B153" s="15" t="s">
        <v>3</v>
      </c>
      <c r="C153" s="26" t="str">
        <f>Fixture!$B$4</f>
        <v>Domingo 15 de Julio</v>
      </c>
      <c r="D153" s="1"/>
      <c r="E153" s="1"/>
      <c r="F153" s="7"/>
      <c r="G153" s="15" t="s">
        <v>3</v>
      </c>
      <c r="H153" s="26" t="str">
        <f>Fixture!$B$4</f>
        <v>Domingo 15 de Julio</v>
      </c>
      <c r="I153" s="7"/>
      <c r="J153" s="15" t="s">
        <v>3</v>
      </c>
      <c r="K153" s="26" t="str">
        <f>Fixture!$B$4</f>
        <v>Domingo 15 de Julio</v>
      </c>
      <c r="L153" s="1"/>
      <c r="M153" s="1"/>
      <c r="N153" s="7"/>
      <c r="O153" s="15" t="s">
        <v>3</v>
      </c>
      <c r="P153" s="26" t="str">
        <f>Fixture!$B$4</f>
        <v>Domingo 15 de Julio</v>
      </c>
      <c r="Q153" s="1"/>
    </row>
    <row r="154" spans="1:17" ht="18">
      <c r="A154" s="9"/>
      <c r="B154" s="15" t="s">
        <v>0</v>
      </c>
      <c r="C154" s="22">
        <f>Fixture!D5</f>
        <v>1</v>
      </c>
      <c r="D154" s="1"/>
      <c r="E154" s="1"/>
      <c r="F154" s="9"/>
      <c r="G154" s="15" t="s">
        <v>0</v>
      </c>
      <c r="H154" s="22">
        <f>Fixture!G5</f>
        <v>2</v>
      </c>
      <c r="I154" s="9"/>
      <c r="J154" s="15" t="s">
        <v>0</v>
      </c>
      <c r="K154" s="22">
        <f>Fixture!J5</f>
        <v>3</v>
      </c>
      <c r="L154" s="1"/>
      <c r="M154" s="1"/>
      <c r="N154" s="9"/>
      <c r="O154" s="15" t="s">
        <v>0</v>
      </c>
      <c r="P154" s="22">
        <f>Fixture!M5</f>
        <v>4</v>
      </c>
      <c r="Q154" s="1"/>
    </row>
    <row r="155" spans="1:17" ht="12.75">
      <c r="A155" s="7"/>
      <c r="B155" s="19" t="s">
        <v>4</v>
      </c>
      <c r="C155" s="22" t="str">
        <f>$C$5</f>
        <v>8va Division</v>
      </c>
      <c r="D155" s="1"/>
      <c r="E155" s="1"/>
      <c r="F155" s="7"/>
      <c r="G155" s="19" t="s">
        <v>4</v>
      </c>
      <c r="H155" s="22" t="str">
        <f>$C$5</f>
        <v>8va Division</v>
      </c>
      <c r="I155" s="7"/>
      <c r="J155" s="19" t="s">
        <v>4</v>
      </c>
      <c r="K155" s="22" t="str">
        <f>$C$5</f>
        <v>8va Division</v>
      </c>
      <c r="L155" s="1"/>
      <c r="M155" s="1"/>
      <c r="N155" s="7"/>
      <c r="O155" s="19" t="s">
        <v>4</v>
      </c>
      <c r="P155" s="22" t="str">
        <f>$C$5</f>
        <v>8va Division</v>
      </c>
      <c r="Q155" s="1"/>
    </row>
    <row r="156" spans="1:17" ht="15">
      <c r="A156" s="14" t="str">
        <f>A6</f>
        <v>7ma Division</v>
      </c>
      <c r="B156" s="2"/>
      <c r="C156" s="16" t="s">
        <v>2</v>
      </c>
      <c r="D156" s="5"/>
      <c r="E156" s="5"/>
      <c r="F156" s="14" t="str">
        <f>A6</f>
        <v>7ma Division</v>
      </c>
      <c r="G156" s="2"/>
      <c r="H156" s="16" t="s">
        <v>2</v>
      </c>
      <c r="I156" s="14" t="str">
        <f>A6</f>
        <v>7ma Division</v>
      </c>
      <c r="J156" s="2"/>
      <c r="K156" s="16" t="s">
        <v>2</v>
      </c>
      <c r="L156" s="5"/>
      <c r="M156" s="5"/>
      <c r="N156" s="14" t="str">
        <f>A6</f>
        <v>7ma Division</v>
      </c>
      <c r="O156" s="2"/>
      <c r="P156" s="16" t="s">
        <v>2</v>
      </c>
      <c r="Q156" s="1"/>
    </row>
    <row r="157" spans="1:17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</row>
    <row r="158" spans="1:17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</row>
    <row r="159" spans="1:16" ht="20.25">
      <c r="A159" s="23" t="str">
        <f>Fixture!B14</f>
        <v>S.Isidro</v>
      </c>
      <c r="B159" s="1"/>
      <c r="C159" s="8"/>
      <c r="D159" s="1"/>
      <c r="E159" s="1"/>
      <c r="F159" s="23" t="str">
        <f>Fixture!E14</f>
        <v>UBA A</v>
      </c>
      <c r="G159" s="1"/>
      <c r="H159" s="8"/>
      <c r="I159" s="23" t="str">
        <f>Fixture!H14</f>
        <v>UBA</v>
      </c>
      <c r="J159" s="1"/>
      <c r="K159" s="8"/>
      <c r="L159" s="1"/>
      <c r="M159" s="1"/>
      <c r="N159" s="23">
        <f>Fixture!K14</f>
        <v>0</v>
      </c>
      <c r="O159" s="1"/>
      <c r="P159" s="8"/>
    </row>
    <row r="160" spans="1:16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</row>
    <row r="161" spans="1:16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</row>
    <row r="162" spans="1:16" ht="18">
      <c r="A162" s="95" t="s">
        <v>1</v>
      </c>
      <c r="B162" s="96"/>
      <c r="C162" s="8"/>
      <c r="D162" s="1"/>
      <c r="E162" s="1"/>
      <c r="F162" s="95" t="s">
        <v>1</v>
      </c>
      <c r="G162" s="96"/>
      <c r="H162" s="8"/>
      <c r="I162" s="95" t="s">
        <v>1</v>
      </c>
      <c r="J162" s="96"/>
      <c r="K162" s="8"/>
      <c r="L162" s="1"/>
      <c r="M162" s="1"/>
      <c r="N162" s="95" t="s">
        <v>1</v>
      </c>
      <c r="O162" s="96"/>
      <c r="P162" s="8"/>
    </row>
    <row r="163" spans="1:16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</row>
    <row r="164" spans="1:16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</row>
    <row r="165" spans="1:16" ht="20.25">
      <c r="A165" s="23" t="str">
        <f>Fixture!D14</f>
        <v>Lima FC B</v>
      </c>
      <c r="B165" s="1"/>
      <c r="C165" s="8"/>
      <c r="D165" s="1"/>
      <c r="E165" s="1"/>
      <c r="F165" s="23" t="str">
        <f>Fixture!G14</f>
        <v>C.Argent R</v>
      </c>
      <c r="G165" s="1"/>
      <c r="H165" s="8"/>
      <c r="I165" s="23" t="str">
        <f>Fixture!J14</f>
        <v>El Venado</v>
      </c>
      <c r="J165" s="1"/>
      <c r="K165" s="8"/>
      <c r="L165" s="1"/>
      <c r="M165" s="1"/>
      <c r="N165" s="23">
        <f>Fixture!M14</f>
        <v>0</v>
      </c>
      <c r="O165" s="1"/>
      <c r="P165" s="8"/>
    </row>
    <row r="166" spans="1:17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</row>
    <row r="167" spans="1:17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</row>
    <row r="168" spans="1:17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</row>
    <row r="169" spans="1:17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</row>
    <row r="170" spans="1:17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</row>
    <row r="171" spans="1:16" ht="15.75" thickTop="1">
      <c r="A171" s="6"/>
      <c r="B171" s="18">
        <f>B1</f>
      </c>
      <c r="C171" s="31">
        <f>$C$1</f>
      </c>
      <c r="D171" s="3"/>
      <c r="E171" s="1"/>
      <c r="F171" s="6"/>
      <c r="G171" s="18">
        <f>B1</f>
      </c>
      <c r="H171" s="31">
        <f>$C$1</f>
      </c>
      <c r="I171" s="6"/>
      <c r="J171" s="18">
        <f>B1</f>
      </c>
      <c r="K171" s="31">
        <f>$C$1</f>
      </c>
      <c r="L171" s="3"/>
      <c r="M171" s="1"/>
      <c r="N171" s="6"/>
      <c r="O171" s="18">
        <f>B1</f>
      </c>
      <c r="P171" s="31">
        <f>$C$1</f>
      </c>
    </row>
    <row r="172" spans="1:16" ht="12.75">
      <c r="A172" s="7"/>
      <c r="B172" s="15" t="s">
        <v>5</v>
      </c>
      <c r="C172" s="27" t="str">
        <f>Fixture!A15</f>
        <v>16,45 hs</v>
      </c>
      <c r="D172" s="1"/>
      <c r="E172" s="1"/>
      <c r="F172" s="13"/>
      <c r="G172" s="15" t="s">
        <v>5</v>
      </c>
      <c r="H172" s="27" t="str">
        <f>Fixture!A15</f>
        <v>16,45 hs</v>
      </c>
      <c r="I172" s="7"/>
      <c r="J172" s="15" t="s">
        <v>5</v>
      </c>
      <c r="K172" s="27" t="str">
        <f>Fixture!A15</f>
        <v>16,45 hs</v>
      </c>
      <c r="L172" s="1"/>
      <c r="M172" s="1"/>
      <c r="N172" s="13"/>
      <c r="O172" s="15" t="s">
        <v>5</v>
      </c>
      <c r="P172" s="27" t="str">
        <f>Fixture!A15</f>
        <v>16,45 hs</v>
      </c>
    </row>
    <row r="173" spans="1:16" ht="12.75">
      <c r="A173" s="7"/>
      <c r="B173" s="15" t="s">
        <v>3</v>
      </c>
      <c r="C173" s="26" t="str">
        <f>Fixture!$B$4</f>
        <v>Domingo 15 de Julio</v>
      </c>
      <c r="D173" s="1"/>
      <c r="E173" s="1"/>
      <c r="F173" s="7"/>
      <c r="G173" s="15" t="s">
        <v>3</v>
      </c>
      <c r="H173" s="26" t="str">
        <f>Fixture!$B$4</f>
        <v>Domingo 15 de Julio</v>
      </c>
      <c r="I173" s="7"/>
      <c r="J173" s="15" t="s">
        <v>3</v>
      </c>
      <c r="K173" s="26" t="str">
        <f>Fixture!$B$4</f>
        <v>Domingo 15 de Julio</v>
      </c>
      <c r="L173" s="1"/>
      <c r="M173" s="1"/>
      <c r="N173" s="7"/>
      <c r="O173" s="15" t="s">
        <v>3</v>
      </c>
      <c r="P173" s="26" t="str">
        <f>Fixture!$B$4</f>
        <v>Domingo 15 de Julio</v>
      </c>
    </row>
    <row r="174" spans="1:16" ht="18">
      <c r="A174" s="9"/>
      <c r="B174" s="15" t="s">
        <v>0</v>
      </c>
      <c r="C174" s="22">
        <f>Fixture!D5</f>
        <v>1</v>
      </c>
      <c r="D174" s="1"/>
      <c r="E174" s="1"/>
      <c r="F174" s="9"/>
      <c r="G174" s="15" t="s">
        <v>0</v>
      </c>
      <c r="H174" s="22">
        <f>Fixture!G5</f>
        <v>2</v>
      </c>
      <c r="I174" s="9"/>
      <c r="J174" s="15" t="s">
        <v>0</v>
      </c>
      <c r="K174" s="22">
        <f>Fixture!J5</f>
        <v>3</v>
      </c>
      <c r="L174" s="1"/>
      <c r="M174" s="1"/>
      <c r="N174" s="9"/>
      <c r="O174" s="15" t="s">
        <v>0</v>
      </c>
      <c r="P174" s="22">
        <f>Fixture!M5</f>
        <v>4</v>
      </c>
    </row>
    <row r="175" spans="1:16" ht="12.75">
      <c r="A175" s="7"/>
      <c r="B175" s="19" t="s">
        <v>4</v>
      </c>
      <c r="C175" s="22" t="str">
        <f>$C$5</f>
        <v>8va Division</v>
      </c>
      <c r="D175" s="1"/>
      <c r="E175" s="1"/>
      <c r="F175" s="7"/>
      <c r="G175" s="19" t="s">
        <v>4</v>
      </c>
      <c r="H175" s="22" t="str">
        <f>$C$5</f>
        <v>8va Division</v>
      </c>
      <c r="I175" s="7"/>
      <c r="J175" s="19" t="s">
        <v>4</v>
      </c>
      <c r="K175" s="22" t="str">
        <f>$C$5</f>
        <v>8va Division</v>
      </c>
      <c r="L175" s="1"/>
      <c r="M175" s="1"/>
      <c r="N175" s="7"/>
      <c r="O175" s="19" t="s">
        <v>4</v>
      </c>
      <c r="P175" s="22" t="str">
        <f>$C$5</f>
        <v>8va Division</v>
      </c>
    </row>
    <row r="176" spans="1:16" ht="15">
      <c r="A176" s="14" t="str">
        <f>A6</f>
        <v>7ma Division</v>
      </c>
      <c r="B176" s="2"/>
      <c r="C176" s="16" t="s">
        <v>2</v>
      </c>
      <c r="D176" s="5"/>
      <c r="E176" s="5"/>
      <c r="F176" s="14" t="str">
        <f>A6</f>
        <v>7ma Division</v>
      </c>
      <c r="G176" s="2"/>
      <c r="H176" s="16" t="s">
        <v>2</v>
      </c>
      <c r="I176" s="14" t="str">
        <f>A6</f>
        <v>7ma Division</v>
      </c>
      <c r="J176" s="2"/>
      <c r="K176" s="16" t="s">
        <v>2</v>
      </c>
      <c r="L176" s="5"/>
      <c r="M176" s="5"/>
      <c r="N176" s="14" t="str">
        <f>A6</f>
        <v>7ma Division</v>
      </c>
      <c r="O176" s="2"/>
      <c r="P176" s="16" t="s">
        <v>2</v>
      </c>
    </row>
    <row r="177" spans="1:16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</row>
    <row r="178" spans="1:16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</row>
    <row r="179" spans="1:16" ht="20.25">
      <c r="A179" s="23" t="str">
        <f>Fixture!B15</f>
        <v>UBA C</v>
      </c>
      <c r="B179" s="1"/>
      <c r="C179" s="8"/>
      <c r="D179" s="1"/>
      <c r="E179" s="1"/>
      <c r="F179" s="23" t="str">
        <f>Fixture!E15</f>
        <v>Kauri</v>
      </c>
      <c r="G179" s="1"/>
      <c r="H179" s="8"/>
      <c r="I179" s="23" t="str">
        <f>Fixture!H15</f>
        <v>S.Isidro</v>
      </c>
      <c r="J179" s="1"/>
      <c r="K179" s="8"/>
      <c r="L179" s="1"/>
      <c r="M179" s="1"/>
      <c r="N179" s="23">
        <f>Fixture!K15</f>
        <v>0</v>
      </c>
      <c r="O179" s="1"/>
      <c r="P179" s="8"/>
    </row>
    <row r="180" spans="1:16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</row>
    <row r="181" spans="1:16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</row>
    <row r="182" spans="1:16" ht="18">
      <c r="A182" s="95" t="s">
        <v>1</v>
      </c>
      <c r="B182" s="96"/>
      <c r="C182" s="8"/>
      <c r="D182" s="1"/>
      <c r="E182" s="1"/>
      <c r="F182" s="95" t="s">
        <v>1</v>
      </c>
      <c r="G182" s="96"/>
      <c r="H182" s="8"/>
      <c r="I182" s="95" t="s">
        <v>1</v>
      </c>
      <c r="J182" s="96"/>
      <c r="K182" s="8"/>
      <c r="L182" s="1"/>
      <c r="M182" s="1"/>
      <c r="N182" s="95" t="s">
        <v>1</v>
      </c>
      <c r="O182" s="96"/>
      <c r="P182" s="8"/>
    </row>
    <row r="183" spans="1:16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</row>
    <row r="184" spans="1:16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</row>
    <row r="185" spans="1:16" ht="20.25">
      <c r="A185" s="23" t="str">
        <f>Fixture!D15</f>
        <v>Kauri</v>
      </c>
      <c r="B185" s="1"/>
      <c r="C185" s="8"/>
      <c r="D185" s="1"/>
      <c r="E185" s="1"/>
      <c r="F185" s="23" t="str">
        <f>Fixture!G15</f>
        <v>Ateneo</v>
      </c>
      <c r="G185" s="1"/>
      <c r="H185" s="8"/>
      <c r="I185" s="23" t="str">
        <f>Fixture!J15</f>
        <v>Lima F.C. </v>
      </c>
      <c r="J185" s="1"/>
      <c r="K185" s="8"/>
      <c r="L185" s="1"/>
      <c r="M185" s="1"/>
      <c r="N185" s="23">
        <f>Fixture!M15</f>
        <v>0</v>
      </c>
      <c r="O185" s="1"/>
      <c r="P185" s="8"/>
    </row>
    <row r="186" spans="1:16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</row>
    <row r="187" spans="1:16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</row>
    <row r="188" spans="1:16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</row>
    <row r="189" spans="1:16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</row>
    <row r="190" spans="1:16" ht="15.75" thickTop="1">
      <c r="A190" s="6"/>
      <c r="B190" s="18">
        <f>B1</f>
      </c>
      <c r="C190" s="31">
        <f>$C$1</f>
      </c>
      <c r="D190" s="3"/>
      <c r="E190" s="1"/>
      <c r="F190" s="6"/>
      <c r="G190" s="18">
        <f>B1</f>
      </c>
      <c r="H190" s="31">
        <f>$C$1</f>
      </c>
      <c r="I190" s="6"/>
      <c r="J190" s="18">
        <f>B1</f>
      </c>
      <c r="K190" s="31">
        <f>$C$1</f>
      </c>
      <c r="L190" s="3"/>
      <c r="M190" s="1"/>
      <c r="N190" s="6"/>
      <c r="O190" s="18">
        <f>B1</f>
      </c>
      <c r="P190" s="31">
        <f>$C$1</f>
      </c>
    </row>
    <row r="191" spans="1:16" ht="12.75">
      <c r="A191" s="7"/>
      <c r="B191" s="20" t="s">
        <v>5</v>
      </c>
      <c r="C191" s="27" t="str">
        <f>Fixture!A16</f>
        <v>17,10 hs</v>
      </c>
      <c r="D191" s="1"/>
      <c r="E191" s="1"/>
      <c r="F191" s="7"/>
      <c r="G191" s="15" t="s">
        <v>5</v>
      </c>
      <c r="H191" s="27" t="str">
        <f>Fixture!A16</f>
        <v>17,10 hs</v>
      </c>
      <c r="I191" s="7"/>
      <c r="J191" s="20" t="s">
        <v>5</v>
      </c>
      <c r="K191" s="27" t="str">
        <f>Fixture!A16</f>
        <v>17,10 hs</v>
      </c>
      <c r="L191" s="1"/>
      <c r="M191" s="1"/>
      <c r="N191" s="7"/>
      <c r="O191" s="15" t="s">
        <v>5</v>
      </c>
      <c r="P191" s="27" t="str">
        <f>Fixture!A16</f>
        <v>17,10 hs</v>
      </c>
    </row>
    <row r="192" spans="1:16" ht="12.75">
      <c r="A192" s="7"/>
      <c r="B192" s="20" t="s">
        <v>3</v>
      </c>
      <c r="C192" s="26" t="str">
        <f>Fixture!$B$4</f>
        <v>Domingo 15 de Julio</v>
      </c>
      <c r="D192" s="1"/>
      <c r="E192" s="1"/>
      <c r="F192" s="7"/>
      <c r="G192" s="15" t="s">
        <v>3</v>
      </c>
      <c r="H192" s="26" t="str">
        <f>Fixture!$B$4</f>
        <v>Domingo 15 de Julio</v>
      </c>
      <c r="I192" s="7"/>
      <c r="J192" s="20" t="s">
        <v>3</v>
      </c>
      <c r="K192" s="26" t="str">
        <f>Fixture!$B$4</f>
        <v>Domingo 15 de Julio</v>
      </c>
      <c r="L192" s="1"/>
      <c r="M192" s="1"/>
      <c r="N192" s="7"/>
      <c r="O192" s="15" t="s">
        <v>3</v>
      </c>
      <c r="P192" s="26" t="str">
        <f>Fixture!$B$4</f>
        <v>Domingo 15 de Julio</v>
      </c>
    </row>
    <row r="193" spans="1:16" ht="18">
      <c r="A193" s="9"/>
      <c r="B193" s="20" t="s">
        <v>0</v>
      </c>
      <c r="C193" s="22">
        <f>Fixture!D5</f>
        <v>1</v>
      </c>
      <c r="D193" s="1"/>
      <c r="E193" s="1"/>
      <c r="F193" s="9"/>
      <c r="G193" s="15" t="s">
        <v>0</v>
      </c>
      <c r="H193" s="22">
        <f>Fixture!G5</f>
        <v>2</v>
      </c>
      <c r="I193" s="9"/>
      <c r="J193" s="20" t="s">
        <v>0</v>
      </c>
      <c r="K193" s="22">
        <f>Fixture!J5</f>
        <v>3</v>
      </c>
      <c r="L193" s="1"/>
      <c r="M193" s="1"/>
      <c r="N193" s="9"/>
      <c r="O193" s="15" t="s">
        <v>0</v>
      </c>
      <c r="P193" s="22">
        <f>Fixture!M5</f>
        <v>4</v>
      </c>
    </row>
    <row r="194" spans="1:16" ht="12.75">
      <c r="A194" s="7"/>
      <c r="B194" s="21" t="s">
        <v>4</v>
      </c>
      <c r="C194" s="22" t="str">
        <f>$C$5</f>
        <v>8va Division</v>
      </c>
      <c r="D194" s="1"/>
      <c r="E194" s="1"/>
      <c r="F194" s="7"/>
      <c r="G194" s="19" t="s">
        <v>4</v>
      </c>
      <c r="H194" s="22" t="str">
        <f>$C$5</f>
        <v>8va Division</v>
      </c>
      <c r="I194" s="7"/>
      <c r="J194" s="21" t="s">
        <v>4</v>
      </c>
      <c r="K194" s="22" t="str">
        <f>$C$5</f>
        <v>8va Division</v>
      </c>
      <c r="L194" s="1"/>
      <c r="M194" s="1"/>
      <c r="N194" s="7"/>
      <c r="O194" s="19" t="s">
        <v>4</v>
      </c>
      <c r="P194" s="22" t="str">
        <f>$C$5</f>
        <v>8va Division</v>
      </c>
    </row>
    <row r="195" spans="1:16" ht="15">
      <c r="A195" s="14" t="str">
        <f>A6</f>
        <v>7ma Division</v>
      </c>
      <c r="B195" s="2"/>
      <c r="C195" s="16" t="s">
        <v>2</v>
      </c>
      <c r="D195" s="5"/>
      <c r="E195" s="5"/>
      <c r="F195" s="14" t="str">
        <f>A6</f>
        <v>7ma Division</v>
      </c>
      <c r="G195" s="2"/>
      <c r="H195" s="16" t="s">
        <v>2</v>
      </c>
      <c r="I195" s="14" t="str">
        <f>A6</f>
        <v>7ma Division</v>
      </c>
      <c r="J195" s="2"/>
      <c r="K195" s="16" t="s">
        <v>2</v>
      </c>
      <c r="L195" s="5"/>
      <c r="M195" s="5"/>
      <c r="N195" s="14" t="str">
        <f>A6</f>
        <v>7ma Division</v>
      </c>
      <c r="O195" s="2"/>
      <c r="P195" s="16" t="s">
        <v>2</v>
      </c>
    </row>
    <row r="196" spans="1:16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</row>
    <row r="197" spans="1:16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</row>
    <row r="198" spans="1:16" ht="20.25">
      <c r="A198" s="23" t="str">
        <f>Fixture!B16</f>
        <v>Kauri</v>
      </c>
      <c r="B198" s="1"/>
      <c r="C198" s="8"/>
      <c r="D198" s="1"/>
      <c r="E198" s="1"/>
      <c r="F198" s="23">
        <f>Fixture!E16</f>
        <v>0</v>
      </c>
      <c r="G198" s="1"/>
      <c r="H198" s="8"/>
      <c r="I198" s="23" t="str">
        <f>Fixture!H16</f>
        <v>A.Ilusiones</v>
      </c>
      <c r="J198" s="1"/>
      <c r="K198" s="8"/>
      <c r="L198" s="1"/>
      <c r="M198" s="1"/>
      <c r="N198" s="23">
        <f>Fixture!K16</f>
        <v>0</v>
      </c>
      <c r="O198" s="1"/>
      <c r="P198" s="8"/>
    </row>
    <row r="199" spans="1:16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</row>
    <row r="200" spans="1:16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</row>
    <row r="201" spans="1:16" ht="18">
      <c r="A201" s="95" t="s">
        <v>1</v>
      </c>
      <c r="B201" s="96"/>
      <c r="C201" s="8"/>
      <c r="D201" s="1"/>
      <c r="E201" s="1"/>
      <c r="F201" s="95" t="s">
        <v>1</v>
      </c>
      <c r="G201" s="96"/>
      <c r="H201" s="8"/>
      <c r="I201" s="95" t="s">
        <v>1</v>
      </c>
      <c r="J201" s="96"/>
      <c r="K201" s="8"/>
      <c r="L201" s="1"/>
      <c r="M201" s="1"/>
      <c r="N201" s="95" t="s">
        <v>1</v>
      </c>
      <c r="O201" s="96"/>
      <c r="P201" s="8"/>
    </row>
    <row r="202" spans="1:16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</row>
    <row r="203" spans="1:16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</row>
    <row r="204" spans="1:16" ht="20.25">
      <c r="A204" s="23" t="str">
        <f>Fixture!D16</f>
        <v>C.Argen R</v>
      </c>
      <c r="B204" s="1"/>
      <c r="C204" s="8"/>
      <c r="D204" s="1"/>
      <c r="E204" s="1"/>
      <c r="F204" s="23">
        <f>Fixture!G16</f>
        <v>0</v>
      </c>
      <c r="G204" s="1"/>
      <c r="H204" s="8"/>
      <c r="I204" s="23" t="str">
        <f>Fixture!J16</f>
        <v>S.Isidro</v>
      </c>
      <c r="J204" s="1"/>
      <c r="K204" s="8"/>
      <c r="L204" s="1"/>
      <c r="M204" s="1"/>
      <c r="N204" s="23">
        <f>Fixture!M16</f>
        <v>0</v>
      </c>
      <c r="O204" s="1"/>
      <c r="P204" s="8"/>
    </row>
    <row r="205" spans="1:16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</row>
    <row r="206" spans="1:16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</row>
    <row r="207" spans="1:16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</row>
    <row r="208" spans="1:16" ht="14.25" thickBot="1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</row>
    <row r="209" spans="1:16" ht="15.75" thickTop="1">
      <c r="A209" s="6"/>
      <c r="B209" s="18">
        <f>B20</f>
      </c>
      <c r="C209" s="31">
        <f>$C$1</f>
      </c>
      <c r="D209" s="3"/>
      <c r="E209" s="1"/>
      <c r="F209" s="6"/>
      <c r="G209" s="18">
        <f>B20</f>
      </c>
      <c r="H209" s="31">
        <f>$C$1</f>
      </c>
      <c r="I209" s="6"/>
      <c r="J209" s="18">
        <f>B20</f>
      </c>
      <c r="K209" s="31">
        <f>$C$1</f>
      </c>
      <c r="L209" s="3"/>
      <c r="M209" s="1"/>
      <c r="N209" s="6"/>
      <c r="O209" s="18">
        <f>B20</f>
      </c>
      <c r="P209" s="31">
        <f>$C$1</f>
      </c>
    </row>
    <row r="210" spans="1:16" ht="12.75">
      <c r="A210" s="7"/>
      <c r="B210" s="20" t="s">
        <v>5</v>
      </c>
      <c r="C210" s="27" t="str">
        <f>Fixture!A17</f>
        <v>17,35 hs</v>
      </c>
      <c r="D210" s="1"/>
      <c r="E210" s="1"/>
      <c r="F210" s="7"/>
      <c r="G210" s="15" t="s">
        <v>5</v>
      </c>
      <c r="H210" s="27" t="str">
        <f>Fixture!A17</f>
        <v>17,35 hs</v>
      </c>
      <c r="I210" s="7"/>
      <c r="J210" s="20" t="s">
        <v>5</v>
      </c>
      <c r="K210" s="27" t="str">
        <f>Fixture!A17</f>
        <v>17,35 hs</v>
      </c>
      <c r="L210" s="1"/>
      <c r="M210" s="1"/>
      <c r="N210" s="7"/>
      <c r="O210" s="15" t="s">
        <v>5</v>
      </c>
      <c r="P210" s="27" t="str">
        <f>Fixture!A17</f>
        <v>17,35 hs</v>
      </c>
    </row>
    <row r="211" spans="1:16" ht="12.75">
      <c r="A211" s="7"/>
      <c r="B211" s="20" t="s">
        <v>3</v>
      </c>
      <c r="C211" s="26" t="str">
        <f>Fixture!$B$4</f>
        <v>Domingo 15 de Julio</v>
      </c>
      <c r="D211" s="1"/>
      <c r="E211" s="1"/>
      <c r="F211" s="7"/>
      <c r="G211" s="15" t="s">
        <v>3</v>
      </c>
      <c r="H211" s="26" t="str">
        <f>Fixture!$B$4</f>
        <v>Domingo 15 de Julio</v>
      </c>
      <c r="I211" s="7"/>
      <c r="J211" s="20" t="s">
        <v>3</v>
      </c>
      <c r="K211" s="26" t="str">
        <f>Fixture!$B$4</f>
        <v>Domingo 15 de Julio</v>
      </c>
      <c r="L211" s="1"/>
      <c r="M211" s="1"/>
      <c r="N211" s="7"/>
      <c r="O211" s="15" t="s">
        <v>3</v>
      </c>
      <c r="P211" s="26" t="str">
        <f>Fixture!$B$4</f>
        <v>Domingo 15 de Julio</v>
      </c>
    </row>
    <row r="212" spans="1:16" ht="18">
      <c r="A212" s="9"/>
      <c r="B212" s="20" t="s">
        <v>0</v>
      </c>
      <c r="C212" s="22">
        <f>Fixture!D5</f>
        <v>1</v>
      </c>
      <c r="D212" s="1"/>
      <c r="E212" s="1"/>
      <c r="F212" s="9"/>
      <c r="G212" s="15" t="s">
        <v>0</v>
      </c>
      <c r="H212" s="22">
        <f>Fixture!G5</f>
        <v>2</v>
      </c>
      <c r="I212" s="9"/>
      <c r="J212" s="20" t="s">
        <v>0</v>
      </c>
      <c r="K212" s="22">
        <f>Fixture!J5</f>
        <v>3</v>
      </c>
      <c r="L212" s="1"/>
      <c r="M212" s="1"/>
      <c r="N212" s="9"/>
      <c r="O212" s="15" t="s">
        <v>0</v>
      </c>
      <c r="P212" s="22">
        <f>Fixture!M5</f>
        <v>4</v>
      </c>
    </row>
    <row r="213" spans="1:16" ht="12.75">
      <c r="A213" s="7"/>
      <c r="B213" s="21" t="s">
        <v>4</v>
      </c>
      <c r="C213" s="22" t="str">
        <f>$C$5</f>
        <v>8va Division</v>
      </c>
      <c r="D213" s="1"/>
      <c r="E213" s="1"/>
      <c r="F213" s="7"/>
      <c r="G213" s="19" t="s">
        <v>4</v>
      </c>
      <c r="H213" s="22" t="str">
        <f>$C$5</f>
        <v>8va Division</v>
      </c>
      <c r="I213" s="7"/>
      <c r="J213" s="21" t="s">
        <v>4</v>
      </c>
      <c r="K213" s="22" t="str">
        <f>$C$5</f>
        <v>8va Division</v>
      </c>
      <c r="L213" s="1"/>
      <c r="M213" s="1"/>
      <c r="N213" s="7"/>
      <c r="O213" s="19" t="s">
        <v>4</v>
      </c>
      <c r="P213" s="22" t="str">
        <f>$C$5</f>
        <v>8va Division</v>
      </c>
    </row>
    <row r="214" spans="1:16" ht="15">
      <c r="A214" s="14" t="str">
        <f>A25</f>
        <v>7ma Division</v>
      </c>
      <c r="B214" s="2"/>
      <c r="C214" s="16" t="s">
        <v>2</v>
      </c>
      <c r="D214" s="5"/>
      <c r="E214" s="5"/>
      <c r="F214" s="14" t="str">
        <f>A25</f>
        <v>7ma Division</v>
      </c>
      <c r="G214" s="2"/>
      <c r="H214" s="16" t="s">
        <v>2</v>
      </c>
      <c r="I214" s="14" t="str">
        <f>A25</f>
        <v>7ma Division</v>
      </c>
      <c r="J214" s="2"/>
      <c r="K214" s="16" t="s">
        <v>2</v>
      </c>
      <c r="L214" s="5"/>
      <c r="M214" s="5"/>
      <c r="N214" s="14" t="str">
        <f>A25</f>
        <v>7ma Division</v>
      </c>
      <c r="O214" s="2"/>
      <c r="P214" s="16" t="s">
        <v>2</v>
      </c>
    </row>
    <row r="215" spans="1:16" ht="12.75">
      <c r="A215" s="7"/>
      <c r="B215" s="1"/>
      <c r="C215" s="8"/>
      <c r="D215" s="1"/>
      <c r="E215" s="1"/>
      <c r="F215" s="7"/>
      <c r="G215" s="1"/>
      <c r="H215" s="8"/>
      <c r="I215" s="7"/>
      <c r="J215" s="1"/>
      <c r="K215" s="8"/>
      <c r="L215" s="1"/>
      <c r="M215" s="1"/>
      <c r="N215" s="7"/>
      <c r="O215" s="1"/>
      <c r="P215" s="8"/>
    </row>
    <row r="216" spans="1:16" ht="12.75">
      <c r="A216" s="7"/>
      <c r="B216" s="1"/>
      <c r="C216" s="8"/>
      <c r="D216" s="1"/>
      <c r="E216" s="1"/>
      <c r="F216" s="7"/>
      <c r="G216" s="1"/>
      <c r="H216" s="8"/>
      <c r="I216" s="7"/>
      <c r="J216" s="1"/>
      <c r="K216" s="8"/>
      <c r="L216" s="1"/>
      <c r="M216" s="1"/>
      <c r="N216" s="7"/>
      <c r="O216" s="1"/>
      <c r="P216" s="8"/>
    </row>
    <row r="217" spans="1:16" ht="20.25">
      <c r="A217" s="23">
        <f>Fixture!B17</f>
        <v>0</v>
      </c>
      <c r="B217" s="1"/>
      <c r="C217" s="8"/>
      <c r="D217" s="1"/>
      <c r="E217" s="1"/>
      <c r="F217" s="23">
        <f>Fixture!E17</f>
        <v>0</v>
      </c>
      <c r="G217" s="1"/>
      <c r="H217" s="8"/>
      <c r="I217" s="23">
        <f>Fixture!H17</f>
        <v>0</v>
      </c>
      <c r="J217" s="1"/>
      <c r="K217" s="8"/>
      <c r="L217" s="1"/>
      <c r="M217" s="1"/>
      <c r="N217" s="23">
        <f>Fixture!K17</f>
        <v>0</v>
      </c>
      <c r="O217" s="1"/>
      <c r="P217" s="8"/>
    </row>
    <row r="218" spans="1:16" ht="12.75">
      <c r="A218" s="7"/>
      <c r="B218" s="1"/>
      <c r="C218" s="8"/>
      <c r="D218" s="1"/>
      <c r="E218" s="1"/>
      <c r="F218" s="7"/>
      <c r="G218" s="1"/>
      <c r="H218" s="8"/>
      <c r="I218" s="7"/>
      <c r="J218" s="1"/>
      <c r="K218" s="8"/>
      <c r="L218" s="1"/>
      <c r="M218" s="1"/>
      <c r="N218" s="7"/>
      <c r="O218" s="1"/>
      <c r="P218" s="8"/>
    </row>
    <row r="219" spans="1:16" ht="12.75">
      <c r="A219" s="7"/>
      <c r="C219" s="8"/>
      <c r="D219" s="1"/>
      <c r="E219" s="1"/>
      <c r="F219" s="7"/>
      <c r="H219" s="8"/>
      <c r="I219" s="7"/>
      <c r="K219" s="8"/>
      <c r="L219" s="1"/>
      <c r="M219" s="1"/>
      <c r="N219" s="7"/>
      <c r="P219" s="8"/>
    </row>
    <row r="220" spans="1:16" ht="18">
      <c r="A220" s="95" t="s">
        <v>1</v>
      </c>
      <c r="B220" s="96"/>
      <c r="C220" s="8"/>
      <c r="D220" s="1"/>
      <c r="E220" s="1"/>
      <c r="F220" s="95" t="s">
        <v>1</v>
      </c>
      <c r="G220" s="96"/>
      <c r="H220" s="8"/>
      <c r="I220" s="95" t="s">
        <v>1</v>
      </c>
      <c r="J220" s="96"/>
      <c r="K220" s="8"/>
      <c r="L220" s="1"/>
      <c r="M220" s="1"/>
      <c r="N220" s="95" t="s">
        <v>1</v>
      </c>
      <c r="O220" s="96"/>
      <c r="P220" s="8"/>
    </row>
    <row r="221" spans="1:16" ht="12.75">
      <c r="A221" s="7"/>
      <c r="B221" s="1"/>
      <c r="C221" s="8"/>
      <c r="D221" s="1"/>
      <c r="E221" s="1"/>
      <c r="F221" s="7"/>
      <c r="G221" s="1"/>
      <c r="H221" s="8"/>
      <c r="I221" s="7"/>
      <c r="J221" s="1"/>
      <c r="K221" s="8"/>
      <c r="L221" s="1"/>
      <c r="M221" s="1"/>
      <c r="N221" s="7"/>
      <c r="O221" s="1"/>
      <c r="P221" s="8"/>
    </row>
    <row r="222" spans="1:16" ht="12.75">
      <c r="A222" s="7"/>
      <c r="B222" s="1"/>
      <c r="C222" s="8"/>
      <c r="D222" s="1"/>
      <c r="E222" s="1"/>
      <c r="F222" s="7"/>
      <c r="G222" s="1"/>
      <c r="H222" s="8"/>
      <c r="I222" s="7"/>
      <c r="J222" s="1"/>
      <c r="K222" s="8"/>
      <c r="L222" s="1"/>
      <c r="M222" s="1"/>
      <c r="N222" s="7"/>
      <c r="O222" s="1"/>
      <c r="P222" s="8"/>
    </row>
    <row r="223" spans="1:16" ht="20.25">
      <c r="A223" s="23">
        <f>Fixture!D17</f>
        <v>0</v>
      </c>
      <c r="B223" s="1"/>
      <c r="C223" s="8"/>
      <c r="D223" s="1"/>
      <c r="E223" s="1"/>
      <c r="F223" s="23">
        <f>Fixture!G17</f>
        <v>0</v>
      </c>
      <c r="G223" s="1"/>
      <c r="H223" s="8"/>
      <c r="I223" s="23">
        <f>Fixture!J17</f>
        <v>0</v>
      </c>
      <c r="J223" s="1"/>
      <c r="K223" s="8"/>
      <c r="L223" s="1"/>
      <c r="M223" s="1"/>
      <c r="N223" s="23">
        <f>Fixture!M17</f>
        <v>0</v>
      </c>
      <c r="O223" s="1"/>
      <c r="P223" s="8"/>
    </row>
    <row r="224" spans="1:16" ht="12.75">
      <c r="A224" s="7"/>
      <c r="B224" s="1"/>
      <c r="C224" s="8"/>
      <c r="D224" s="1"/>
      <c r="E224" s="1"/>
      <c r="F224" s="7"/>
      <c r="G224" s="1"/>
      <c r="H224" s="8"/>
      <c r="I224" s="7"/>
      <c r="J224" s="1"/>
      <c r="K224" s="8"/>
      <c r="L224" s="1"/>
      <c r="M224" s="1"/>
      <c r="N224" s="7"/>
      <c r="O224" s="1"/>
      <c r="P224" s="8"/>
    </row>
    <row r="225" spans="1:16" ht="12.75">
      <c r="A225" s="7"/>
      <c r="B225" s="1"/>
      <c r="C225" s="8"/>
      <c r="D225" s="1"/>
      <c r="E225" s="1"/>
      <c r="F225" s="7"/>
      <c r="G225" s="1"/>
      <c r="H225" s="8"/>
      <c r="I225" s="7"/>
      <c r="J225" s="1"/>
      <c r="K225" s="8"/>
      <c r="L225" s="1"/>
      <c r="M225" s="1"/>
      <c r="N225" s="7"/>
      <c r="O225" s="1"/>
      <c r="P225" s="8"/>
    </row>
    <row r="226" spans="1:16" ht="13.5" thickBot="1">
      <c r="A226" s="10"/>
      <c r="B226" s="11"/>
      <c r="C226" s="8"/>
      <c r="D226" s="4"/>
      <c r="E226" s="1"/>
      <c r="F226" s="10"/>
      <c r="G226" s="11"/>
      <c r="H226" s="12"/>
      <c r="I226" s="10"/>
      <c r="J226" s="11"/>
      <c r="K226" s="8"/>
      <c r="L226" s="4"/>
      <c r="M226" s="1"/>
      <c r="N226" s="10"/>
      <c r="O226" s="11"/>
      <c r="P226" s="12"/>
    </row>
    <row r="227" ht="13.5" thickTop="1"/>
  </sheetData>
  <sheetProtection/>
  <mergeCells count="48">
    <mergeCell ref="A70:B70"/>
    <mergeCell ref="F70:G70"/>
    <mergeCell ref="I70:J70"/>
    <mergeCell ref="N70:O70"/>
    <mergeCell ref="A126:B126"/>
    <mergeCell ref="F126:G126"/>
    <mergeCell ref="I126:J126"/>
    <mergeCell ref="N126:O126"/>
    <mergeCell ref="A108:B108"/>
    <mergeCell ref="F108:G108"/>
    <mergeCell ref="I108:J108"/>
    <mergeCell ref="N108:O108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A144:B144"/>
    <mergeCell ref="F144:G144"/>
    <mergeCell ref="I144:J144"/>
    <mergeCell ref="N144:O144"/>
    <mergeCell ref="I50:J50"/>
    <mergeCell ref="N50:O50"/>
    <mergeCell ref="A89:B89"/>
    <mergeCell ref="F89:G89"/>
    <mergeCell ref="I89:J89"/>
    <mergeCell ref="N89:O89"/>
    <mergeCell ref="A182:B182"/>
    <mergeCell ref="F182:G182"/>
    <mergeCell ref="I182:J182"/>
    <mergeCell ref="N182:O182"/>
    <mergeCell ref="A162:B162"/>
    <mergeCell ref="F162:G162"/>
    <mergeCell ref="I162:J162"/>
    <mergeCell ref="N162:O162"/>
    <mergeCell ref="A220:B220"/>
    <mergeCell ref="F220:G220"/>
    <mergeCell ref="I220:J220"/>
    <mergeCell ref="N220:O220"/>
    <mergeCell ref="A201:B201"/>
    <mergeCell ref="F201:G201"/>
    <mergeCell ref="I201:J201"/>
    <mergeCell ref="N201:O201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Usuario</cp:lastModifiedBy>
  <cp:lastPrinted>2018-07-15T01:16:30Z</cp:lastPrinted>
  <dcterms:created xsi:type="dcterms:W3CDTF">2004-05-13T12:19:46Z</dcterms:created>
  <dcterms:modified xsi:type="dcterms:W3CDTF">2018-07-15T20:08:10Z</dcterms:modified>
  <cp:category/>
  <cp:version/>
  <cp:contentType/>
  <cp:contentStatus/>
</cp:coreProperties>
</file>